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75" activeTab="1"/>
  </bookViews>
  <sheets>
    <sheet name="Приложение 5" sheetId="1" r:id="rId1"/>
    <sheet name="Приложение 6" sheetId="2" r:id="rId2"/>
  </sheets>
  <externalReferences>
    <externalReference r:id="rId3"/>
  </externalReferences>
  <definedNames>
    <definedName name="_xlnm.Print_Titles" localSheetId="0">'Приложение 5'!$7:$7</definedName>
    <definedName name="_xlnm.Print_Titles" localSheetId="1">'Приложение 6'!$7:$7</definedName>
    <definedName name="_xlnm.Print_Area" localSheetId="0">'Приложение 5'!$A$1:$D$204</definedName>
    <definedName name="_xlnm.Print_Area" localSheetId="1">'Приложение 6'!$A$1:$D$30</definedName>
  </definedNames>
  <calcPr calcId="125725"/>
</workbook>
</file>

<file path=xl/calcChain.xml><?xml version="1.0" encoding="utf-8"?>
<calcChain xmlns="http://schemas.openxmlformats.org/spreadsheetml/2006/main">
  <c r="D163" i="1"/>
  <c r="D162"/>
  <c r="D161"/>
  <c r="D160"/>
  <c r="D116"/>
  <c r="D115"/>
  <c r="D114"/>
  <c r="D113"/>
  <c r="D68"/>
  <c r="D67"/>
  <c r="D66"/>
  <c r="D65"/>
  <c r="D16"/>
  <c r="D15"/>
  <c r="D14"/>
  <c r="D13"/>
</calcChain>
</file>

<file path=xl/sharedStrings.xml><?xml version="1.0" encoding="utf-8"?>
<sst xmlns="http://schemas.openxmlformats.org/spreadsheetml/2006/main" count="412" uniqueCount="189">
  <si>
    <t>Прейскурант цен, полученных расчетным методом</t>
  </si>
  <si>
    <t>на 2019 год</t>
  </si>
  <si>
    <t>№ п/п</t>
  </si>
  <si>
    <t>Наименование работ услуг</t>
  </si>
  <si>
    <t>Стоимость, руб. без НДС</t>
  </si>
  <si>
    <t>1.1.</t>
  </si>
  <si>
    <t>1.2.</t>
  </si>
  <si>
    <t>1.3.</t>
  </si>
  <si>
    <t>1.4.</t>
  </si>
  <si>
    <t>Начальник ФГБУ "Обь-Иртышское УГМС"</t>
  </si>
  <si>
    <t>Н.И. Криворучко</t>
  </si>
  <si>
    <t>Приложение № 5</t>
  </si>
  <si>
    <t xml:space="preserve">Консультации по рассмотрению гидрологических материалов, результатов гидрологических изысканий </t>
  </si>
  <si>
    <t>гидрологические данные установлены организацией, имеющей лицензию Росгидромета; без учета разбавления</t>
  </si>
  <si>
    <t>гидрологические данные предоставлены территориальным ЦГМС; без учета разбавления</t>
  </si>
  <si>
    <t>гидрологические данные установлены организацией, имеющей лицензию Росгидромета; с учетом разбавления</t>
  </si>
  <si>
    <t>гидрологические данные предоставлены территориальным ЦГМС; с учетом разбавления</t>
  </si>
  <si>
    <t>Оказание услуг по авиаметеорологическому обеспечению, консультации</t>
  </si>
  <si>
    <t>Консультация специалиста по оборудованию метеообеспечения на строительной площадке</t>
  </si>
  <si>
    <t xml:space="preserve">Услуги метеорологического обеспечения полетов по разовым разрешениям на посадочной площадке Тобольск
</t>
  </si>
  <si>
    <t>ФГБУ "Обь-Иртышское УГМС" (без филиалов)</t>
  </si>
  <si>
    <r>
      <t xml:space="preserve">Тюменский ЦГМС </t>
    </r>
    <r>
      <rPr>
        <b/>
        <sz val="10"/>
        <rFont val="Calibri"/>
        <family val="2"/>
        <charset val="204"/>
      </rPr>
      <t>−</t>
    </r>
    <r>
      <rPr>
        <b/>
        <sz val="10"/>
        <rFont val="Times New Roman"/>
        <family val="1"/>
        <charset val="204"/>
      </rPr>
      <t xml:space="preserve"> филиал ФГБУ "Обь-Иртышское УГМС"</t>
    </r>
  </si>
  <si>
    <t>Ямало-Ненецкий  ЦГМС − филиал ФГБУ "Обь-Иртышское УГМС"</t>
  </si>
  <si>
    <t>Ханты-Мансийский  ЦГМС − филиал ФГБУ "Обь-Иртышское УГМС"</t>
  </si>
  <si>
    <t>ЗП техника нахождение в пути  (городской цикл), руб./час</t>
  </si>
  <si>
    <t>ЗП техника нахождение в пути  (с выездом в командировку), руб./час</t>
  </si>
  <si>
    <t>Работа транспорта с водителем (городской цикл), руб./км</t>
  </si>
  <si>
    <t>Работа транспорта с водителем (с выездом в командировку), руб./км</t>
  </si>
  <si>
    <t>Простой автомобиля с водителем (городской цикл), руб./час</t>
  </si>
  <si>
    <t>Простой автомобиля с водителем (с выездом в командировку), руб./час</t>
  </si>
  <si>
    <t>2.1.</t>
  </si>
  <si>
    <t>2.2.</t>
  </si>
  <si>
    <t>2.3.</t>
  </si>
  <si>
    <t>2.4.</t>
  </si>
  <si>
    <t>2.5.</t>
  </si>
  <si>
    <t>2.6.</t>
  </si>
  <si>
    <t>Подготовка и передача потребителю информации общего назначения,  ежедневный прогноз погоды</t>
  </si>
  <si>
    <t>Консультация о погодных условиях на 7 дней</t>
  </si>
  <si>
    <t>Стоимость 1 м-часа работы теплохода Росгидромет-04 для отбора проб</t>
  </si>
  <si>
    <t>Суточный прогноз по пункту, в том числе:</t>
  </si>
  <si>
    <t>облачность</t>
  </si>
  <si>
    <t xml:space="preserve">осадки </t>
  </si>
  <si>
    <t>явления погоды (в т.ч. интенсивность)</t>
  </si>
  <si>
    <t>ветер (скорость, направление)</t>
  </si>
  <si>
    <t>температура воздуха</t>
  </si>
  <si>
    <t>Суточный прогноз  по территории, в том числе:</t>
  </si>
  <si>
    <t>Прогноз погоды на 1-3 сутки по территории, в том числе:</t>
  </si>
  <si>
    <t>Специализированные прогнозы на 1-3 сутки</t>
  </si>
  <si>
    <t>-для "Интерспорта"</t>
  </si>
  <si>
    <t>-для автотранспорта по территории</t>
  </si>
  <si>
    <t>-для коммунального хозяйства по пункту</t>
  </si>
  <si>
    <t>-для лесного хозяйства по территории</t>
  </si>
  <si>
    <t>-для нефтегазодобывающих организаций по пункту</t>
  </si>
  <si>
    <t>-для нефтегазодобывающих организаций по территории</t>
  </si>
  <si>
    <t>-для речного пароходства по рекам</t>
  </si>
  <si>
    <t>-для сельского хозяйства по территории</t>
  </si>
  <si>
    <t>-для энергетиков по пункту</t>
  </si>
  <si>
    <t>-количество осадков по пункту для Ж/Д</t>
  </si>
  <si>
    <t>-температура по пункту для теплосетей</t>
  </si>
  <si>
    <t xml:space="preserve">Консультация о погоде на месяц        </t>
  </si>
  <si>
    <t>4.1.</t>
  </si>
  <si>
    <t>4.1.1.</t>
  </si>
  <si>
    <t>4.1.2.</t>
  </si>
  <si>
    <t>4.1.3.</t>
  </si>
  <si>
    <t>4.1.4.</t>
  </si>
  <si>
    <t>4.1.5.</t>
  </si>
  <si>
    <t>4.2.</t>
  </si>
  <si>
    <t>4.2.1.</t>
  </si>
  <si>
    <t>4.2.2.</t>
  </si>
  <si>
    <t>4.2.3.</t>
  </si>
  <si>
    <t>4.2.4.</t>
  </si>
  <si>
    <t>4.2.5.</t>
  </si>
  <si>
    <t>4.3.</t>
  </si>
  <si>
    <t>4.3.1.</t>
  </si>
  <si>
    <t>4.3.2.</t>
  </si>
  <si>
    <t>4.3.3.</t>
  </si>
  <si>
    <t>4.3.4.</t>
  </si>
  <si>
    <t>4.3.5.</t>
  </si>
  <si>
    <t>4.4.</t>
  </si>
  <si>
    <t>4.4.1.</t>
  </si>
  <si>
    <t>4.4.2.</t>
  </si>
  <si>
    <t>4.4.3.</t>
  </si>
  <si>
    <t>4.4.4.</t>
  </si>
  <si>
    <t>4.4.5.</t>
  </si>
  <si>
    <t>4.4.6.</t>
  </si>
  <si>
    <t>4.4.7.</t>
  </si>
  <si>
    <t>4.4.8.</t>
  </si>
  <si>
    <t>4.4.9.</t>
  </si>
  <si>
    <t>4.4.10.</t>
  </si>
  <si>
    <t>4.4.11.</t>
  </si>
  <si>
    <t>4.5.</t>
  </si>
  <si>
    <t>4.6.</t>
  </si>
  <si>
    <t>ЗП техника МЗОС нахождение в пути  (городской цикл),  руб./час</t>
  </si>
  <si>
    <t>ЗП техника МЗОС нахождение в пути  (с выездом в командировку), руб./час</t>
  </si>
  <si>
    <t>Работа транспорта с водителем (городской цикл) руб./км</t>
  </si>
  <si>
    <t>Работа транспорта с водителем (с выездом в командировку) руб./км</t>
  </si>
  <si>
    <t>Простой автомобиля с водителем (городской цикл) руб./час</t>
  </si>
  <si>
    <t>Простой автомобиля с водителем (с выездом в командировку) руб./час</t>
  </si>
  <si>
    <t>Стоимость услуг по предоставлению информации о среднегодовой (максимальной)  концентрации одного загрязняющего вещества в атмосферном воздухе, в том числе:</t>
  </si>
  <si>
    <t>при  предоставлении информации о среднегодовой (максимальной)  концентрации свыше одного загрязняющего вещества, стоимость каждого последующего</t>
  </si>
  <si>
    <t>2.7.</t>
  </si>
  <si>
    <t>3.1.</t>
  </si>
  <si>
    <t>3.2.1.</t>
  </si>
  <si>
    <t>3.2.2.</t>
  </si>
  <si>
    <t>3.2.3.</t>
  </si>
  <si>
    <t>3.2.4.</t>
  </si>
  <si>
    <t>3.2.5.</t>
  </si>
  <si>
    <t>3.2.</t>
  </si>
  <si>
    <t>3.1.1.</t>
  </si>
  <si>
    <t>3.1.2.</t>
  </si>
  <si>
    <t>3.1.3.</t>
  </si>
  <si>
    <t>3.1.4.</t>
  </si>
  <si>
    <t>3.1.5.</t>
  </si>
  <si>
    <t>3.3.</t>
  </si>
  <si>
    <t>3.3.1.</t>
  </si>
  <si>
    <t>3.3.2.</t>
  </si>
  <si>
    <t>3.3.3.</t>
  </si>
  <si>
    <t>3.3.4.</t>
  </si>
  <si>
    <t>3.3.5.</t>
  </si>
  <si>
    <t>3.4.</t>
  </si>
  <si>
    <t>3.4.1.</t>
  </si>
  <si>
    <t>3.4.2.</t>
  </si>
  <si>
    <t>3.4.3.</t>
  </si>
  <si>
    <t>3.4.4.</t>
  </si>
  <si>
    <t>3.4.5.</t>
  </si>
  <si>
    <t>3.4.6.</t>
  </si>
  <si>
    <t>3.4.7.</t>
  </si>
  <si>
    <t>3.4.8.</t>
  </si>
  <si>
    <t>3.4.9.</t>
  </si>
  <si>
    <t>3.4.10.</t>
  </si>
  <si>
    <t>3.4.11.</t>
  </si>
  <si>
    <t>3.5.</t>
  </si>
  <si>
    <t>3.6.</t>
  </si>
  <si>
    <t>Определение содержания 1-го компанента (натрия, калия) в одной пробе природной (поверхностной) воды расчетным методом (без проведения анализа пробы воды на основные компоненты данная стоимость не применяется)</t>
  </si>
  <si>
    <t>Анализ одной пробы природной (поверхностной) воды/снежного покрова и атмосферных осадков по определению удельной электрической проводимости (УЭП)</t>
  </si>
  <si>
    <t>Анализ одной пробы почвы (донных отложений) по определению гигроскопической влажности</t>
  </si>
  <si>
    <t>Анализ одной пробы почвы на определение органического вещества по методу Тюрина в модификации ЦИНАО</t>
  </si>
  <si>
    <t xml:space="preserve">Стоимость услуги по проведению пропоподготовки одной пробы почвы (донных отложений) перед анализом на содержание одного основного компонента (кроме тяжелых металлов)  (при проведении анализа на определение свыше  одного основного компонента  из одной пробы почвы (донных отложений) стоимость пробоподготовки применяется однократно)         </t>
  </si>
  <si>
    <t>Центр мониторинга окружающей среды (ЦМС)</t>
  </si>
  <si>
    <t>Отдел гидрологии (ОГ)</t>
  </si>
  <si>
    <t>2.1.1.</t>
  </si>
  <si>
    <t>2.1.2.</t>
  </si>
  <si>
    <t>2.1.3.</t>
  </si>
  <si>
    <t>2.1.4.</t>
  </si>
  <si>
    <t>Отдел метеопрогнозов (ОМП)</t>
  </si>
  <si>
    <t>Отдел мониторинга окружающей среды (ОМС)</t>
  </si>
  <si>
    <t>1.5.</t>
  </si>
  <si>
    <t>1.6.</t>
  </si>
  <si>
    <t>1.7.</t>
  </si>
  <si>
    <t>1.7.1.</t>
  </si>
  <si>
    <t>Отлел гидрологии (ОГ)</t>
  </si>
  <si>
    <t>Отлел мониторинга загрязнения окружающей среды (ОМОС)</t>
  </si>
  <si>
    <t>3.7.</t>
  </si>
  <si>
    <t>1.7.2.</t>
  </si>
  <si>
    <t>1.7.3.</t>
  </si>
  <si>
    <t>1.7.4.</t>
  </si>
  <si>
    <t>2.1.5.</t>
  </si>
  <si>
    <t>2.2.1.</t>
  </si>
  <si>
    <t>2.2.2.</t>
  </si>
  <si>
    <t>2.2.3.</t>
  </si>
  <si>
    <t>2.2.4.</t>
  </si>
  <si>
    <t>2.2.5.</t>
  </si>
  <si>
    <t>2.3.1.</t>
  </si>
  <si>
    <t>2.3.2.</t>
  </si>
  <si>
    <t>2.3.3.</t>
  </si>
  <si>
    <t>2.3.4.</t>
  </si>
  <si>
    <t>2.3.5.</t>
  </si>
  <si>
    <t>2.4.1.</t>
  </si>
  <si>
    <t>2.4.2.</t>
  </si>
  <si>
    <t>2.4.3.</t>
  </si>
  <si>
    <t>2.4.4.</t>
  </si>
  <si>
    <t>2.4.5.</t>
  </si>
  <si>
    <t>2.4.6.</t>
  </si>
  <si>
    <t>2.4.7.</t>
  </si>
  <si>
    <t>2.4.8.</t>
  </si>
  <si>
    <t>2.4.9.</t>
  </si>
  <si>
    <t>2.4.10.</t>
  </si>
  <si>
    <t>2.4.11.</t>
  </si>
  <si>
    <t>Врио начальника ПЭО</t>
  </si>
  <si>
    <t>Л.В. Павлюковская</t>
  </si>
  <si>
    <t>к приказу от 29.12.2018 № 217</t>
  </si>
  <si>
    <t>Приложение № 6</t>
  </si>
  <si>
    <t>Е.А. Бункевич</t>
  </si>
  <si>
    <t>Начальник ПЭО</t>
  </si>
  <si>
    <t>Стоимость услуг по предоставлению информации о фоновой долгопериодной средней концентрации одного загрязняющего вещества, рассчитанной по данным мониторинга загрязнения атмосферного воздуха</t>
  </si>
  <si>
    <t>Стоимость услуг по предоставлению информации  о фоновой долгопериодной средней концентрации одного загрязняющего вещества для городов и поселков, где отсутствуют наблюдения за загрязнением атмосферы</t>
  </si>
  <si>
    <t>Комплексная лаборатория мониторинга окружающей среды (КЛМС)</t>
  </si>
  <si>
    <t>Стоимость услуг по предоставлению информации фоновой долгопериодной средней концентрации одного загрязняющего вещества, рассчитанной по данным мониторинга загрязнения атмосферного воздуха</t>
  </si>
  <si>
    <t>Стоимость услуг по определению фоновой долгопериодной средней концентрации одного загрязняющего вещества, рассчитанной по данным мониторинга загрязнения атмосферного воздуха</t>
  </si>
</sst>
</file>

<file path=xl/styles.xml><?xml version="1.0" encoding="utf-8"?>
<styleSheet xmlns="http://schemas.openxmlformats.org/spreadsheetml/2006/main">
  <numFmts count="1">
    <numFmt numFmtId="164" formatCode="#,##0&quot; год&quot;"/>
  </numFmts>
  <fonts count="13">
    <font>
      <sz val="8"/>
      <name val="Arial"/>
      <family val="2"/>
      <charset val="204"/>
    </font>
    <font>
      <sz val="10"/>
      <name val="Times New Roman"/>
      <family val="1"/>
      <charset val="204"/>
    </font>
    <font>
      <sz val="10"/>
      <color rgb="FF000000"/>
      <name val="Times New Roman"/>
      <family val="1"/>
      <charset val="204"/>
    </font>
    <font>
      <b/>
      <sz val="10"/>
      <color rgb="FF000000"/>
      <name val="Times New Roman"/>
      <family val="1"/>
      <charset val="204"/>
    </font>
    <font>
      <b/>
      <sz val="10"/>
      <name val="Times New Roman"/>
      <family val="1"/>
      <charset val="204"/>
    </font>
    <font>
      <sz val="9"/>
      <color rgb="FF000000"/>
      <name val="Times New Roman"/>
      <family val="1"/>
      <charset val="204"/>
    </font>
    <font>
      <sz val="8"/>
      <name val="Arial"/>
      <family val="2"/>
    </font>
    <font>
      <sz val="10"/>
      <name val="Arial Cyr"/>
      <charset val="204"/>
    </font>
    <font>
      <sz val="10"/>
      <name val="Arial"/>
      <family val="2"/>
      <charset val="204"/>
    </font>
    <font>
      <sz val="9"/>
      <color theme="1"/>
      <name val="Times New Roman"/>
      <family val="1"/>
      <charset val="204"/>
    </font>
    <font>
      <b/>
      <sz val="10"/>
      <name val="Calibri"/>
      <family val="2"/>
      <charset val="204"/>
    </font>
    <font>
      <b/>
      <i/>
      <sz val="10"/>
      <name val="Times New Roman"/>
      <family val="1"/>
      <charset val="204"/>
    </font>
    <font>
      <i/>
      <sz val="1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6" fillId="0" borderId="0"/>
    <xf numFmtId="0" fontId="7" fillId="0" borderId="0"/>
  </cellStyleXfs>
  <cellXfs count="76">
    <xf numFmtId="0" fontId="0" fillId="0" borderId="0" xfId="0"/>
    <xf numFmtId="0" fontId="1" fillId="0" borderId="0" xfId="0" applyFont="1" applyFill="1" applyAlignment="1">
      <alignment horizontal="left"/>
    </xf>
    <xf numFmtId="0" fontId="3" fillId="0" borderId="0" xfId="0" applyFont="1" applyFill="1" applyBorder="1" applyAlignment="1">
      <alignment horizontal="left" vertical="center" wrapText="1"/>
    </xf>
    <xf numFmtId="0" fontId="4" fillId="0" borderId="0" xfId="0" applyFont="1" applyFill="1" applyAlignment="1">
      <alignment horizontal="left"/>
    </xf>
    <xf numFmtId="0" fontId="2" fillId="0" borderId="0" xfId="0" applyFont="1" applyFill="1" applyBorder="1" applyAlignment="1">
      <alignment horizontal="left" vertical="center"/>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0" xfId="0" applyFont="1" applyFill="1" applyAlignment="1">
      <alignment horizontal="center" vertical="center"/>
    </xf>
    <xf numFmtId="1" fontId="4" fillId="0" borderId="1" xfId="1" applyNumberFormat="1" applyFont="1" applyFill="1" applyBorder="1" applyAlignment="1">
      <alignment horizontal="center" vertical="center"/>
    </xf>
    <xf numFmtId="0" fontId="4" fillId="0" borderId="1" xfId="1" applyNumberFormat="1" applyFont="1" applyFill="1" applyBorder="1" applyAlignment="1">
      <alignment horizontal="left"/>
    </xf>
    <xf numFmtId="0" fontId="4" fillId="0" borderId="0" xfId="0" applyFont="1" applyFill="1" applyAlignment="1"/>
    <xf numFmtId="0" fontId="1" fillId="0" borderId="0" xfId="0" applyFont="1" applyFill="1" applyAlignment="1"/>
    <xf numFmtId="1" fontId="1" fillId="0" borderId="1" xfId="1" applyNumberFormat="1" applyFont="1" applyFill="1" applyBorder="1" applyAlignment="1">
      <alignment horizontal="left" vertical="center"/>
    </xf>
    <xf numFmtId="0" fontId="1" fillId="0" borderId="0" xfId="0" applyFont="1" applyFill="1" applyAlignment="1">
      <alignment horizontal="left" vertical="center"/>
    </xf>
    <xf numFmtId="0" fontId="1" fillId="0" borderId="0" xfId="0" applyFont="1" applyFill="1"/>
    <xf numFmtId="4" fontId="1" fillId="0" borderId="1" xfId="1" applyNumberFormat="1" applyFont="1" applyFill="1" applyBorder="1" applyAlignment="1">
      <alignment horizontal="center" vertical="center"/>
    </xf>
    <xf numFmtId="2" fontId="4" fillId="0" borderId="0" xfId="0" applyNumberFormat="1" applyFont="1" applyFill="1" applyAlignment="1">
      <alignment horizontal="center" vertical="center"/>
    </xf>
    <xf numFmtId="0" fontId="4" fillId="0" borderId="0" xfId="0" applyFont="1" applyFill="1"/>
    <xf numFmtId="0" fontId="1" fillId="0" borderId="0" xfId="0" applyFont="1" applyFill="1" applyAlignment="1">
      <alignment vertical="center"/>
    </xf>
    <xf numFmtId="0" fontId="4" fillId="0" borderId="0" xfId="0" applyFont="1" applyFill="1" applyBorder="1" applyAlignment="1">
      <alignment wrapText="1"/>
    </xf>
    <xf numFmtId="0" fontId="8" fillId="0" borderId="0" xfId="0" applyFont="1" applyFill="1" applyBorder="1" applyAlignment="1">
      <alignment wrapText="1"/>
    </xf>
    <xf numFmtId="0" fontId="1" fillId="0" borderId="0" xfId="0" applyFont="1" applyFill="1" applyBorder="1" applyAlignment="1">
      <alignment wrapText="1"/>
    </xf>
    <xf numFmtId="0" fontId="2" fillId="0" borderId="0" xfId="0" applyFont="1" applyBorder="1" applyAlignment="1">
      <alignment vertical="top" wrapText="1"/>
    </xf>
    <xf numFmtId="0" fontId="2" fillId="0" borderId="0" xfId="0" applyFont="1" applyBorder="1" applyAlignment="1">
      <alignment horizontal="left" vertical="top" wrapText="1"/>
    </xf>
    <xf numFmtId="0" fontId="1" fillId="0" borderId="0" xfId="0" applyFont="1" applyFill="1" applyAlignment="1">
      <alignment horizontal="right"/>
    </xf>
    <xf numFmtId="0" fontId="9" fillId="0" borderId="0" xfId="0" applyFont="1" applyFill="1" applyBorder="1"/>
    <xf numFmtId="0" fontId="2" fillId="0" borderId="0" xfId="0" applyFont="1" applyBorder="1" applyAlignment="1">
      <alignment horizontal="left" vertical="top" wrapText="1"/>
    </xf>
    <xf numFmtId="1" fontId="1" fillId="0" borderId="0" xfId="1" applyNumberFormat="1" applyFont="1" applyFill="1" applyBorder="1" applyAlignment="1">
      <alignment horizontal="left" vertical="center"/>
    </xf>
    <xf numFmtId="0" fontId="1" fillId="0" borderId="0" xfId="1" applyFont="1" applyFill="1" applyBorder="1" applyAlignment="1">
      <alignment horizontal="left" wrapText="1"/>
    </xf>
    <xf numFmtId="4" fontId="1" fillId="0" borderId="0" xfId="1" applyNumberFormat="1" applyFont="1" applyFill="1" applyBorder="1" applyAlignment="1">
      <alignment horizontal="center" vertical="center"/>
    </xf>
    <xf numFmtId="2" fontId="1" fillId="0" borderId="1" xfId="1" applyNumberFormat="1" applyFont="1" applyFill="1" applyBorder="1" applyAlignment="1">
      <alignment horizontal="center" vertical="center"/>
    </xf>
    <xf numFmtId="4" fontId="4" fillId="0" borderId="1" xfId="1" applyNumberFormat="1" applyFont="1" applyFill="1" applyBorder="1" applyAlignment="1">
      <alignment horizontal="center" vertical="center"/>
    </xf>
    <xf numFmtId="0" fontId="1" fillId="0" borderId="1" xfId="0" applyFont="1" applyFill="1" applyBorder="1" applyAlignment="1">
      <alignment horizontal="center" wrapText="1"/>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wrapText="1"/>
    </xf>
    <xf numFmtId="1" fontId="1" fillId="0" borderId="1" xfId="1" applyNumberFormat="1" applyFont="1" applyFill="1" applyBorder="1" applyAlignment="1">
      <alignment horizontal="center" vertical="center"/>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wrapText="1"/>
    </xf>
    <xf numFmtId="0" fontId="12" fillId="0" borderId="0" xfId="0" applyFont="1" applyFill="1" applyAlignment="1">
      <alignment horizontal="left"/>
    </xf>
    <xf numFmtId="0" fontId="11" fillId="0" borderId="0" xfId="0" applyFont="1" applyFill="1" applyAlignment="1"/>
    <xf numFmtId="0" fontId="12" fillId="0" borderId="0" xfId="0" applyFont="1" applyFill="1" applyAlignment="1"/>
    <xf numFmtId="0" fontId="1" fillId="0" borderId="0" xfId="0" applyFont="1" applyFill="1" applyBorder="1" applyAlignment="1">
      <alignment horizontal="right" wrapText="1"/>
    </xf>
    <xf numFmtId="0" fontId="2" fillId="0" borderId="0" xfId="0" applyFont="1" applyBorder="1" applyAlignment="1">
      <alignment horizontal="right" vertical="center"/>
    </xf>
    <xf numFmtId="0"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12" fillId="0" borderId="1" xfId="0" applyFont="1" applyFill="1" applyBorder="1" applyAlignment="1"/>
    <xf numFmtId="0" fontId="4" fillId="0"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Border="1" applyAlignment="1">
      <alignment horizontal="left" vertical="top" wrapText="1"/>
    </xf>
    <xf numFmtId="0" fontId="1" fillId="0" borderId="4" xfId="1" applyNumberFormat="1" applyFont="1" applyFill="1" applyBorder="1" applyAlignment="1">
      <alignment vertical="center" wrapText="1"/>
    </xf>
    <xf numFmtId="0" fontId="2" fillId="0" borderId="0" xfId="0" applyFont="1" applyBorder="1" applyAlignment="1">
      <alignment horizontal="left" vertical="top" wrapText="1"/>
    </xf>
    <xf numFmtId="0" fontId="1" fillId="0" borderId="1" xfId="1" applyFont="1" applyFill="1" applyBorder="1" applyAlignment="1">
      <alignment horizontal="left" vertical="center" wrapText="1"/>
    </xf>
    <xf numFmtId="0" fontId="1" fillId="0" borderId="1" xfId="1" applyFont="1" applyFill="1" applyBorder="1" applyAlignment="1">
      <alignment horizontal="left" wrapText="1"/>
    </xf>
    <xf numFmtId="0" fontId="1" fillId="0" borderId="1" xfId="2" applyFont="1" applyFill="1" applyBorder="1" applyAlignment="1">
      <alignment vertical="center" wrapText="1"/>
    </xf>
    <xf numFmtId="0" fontId="4" fillId="0" borderId="1" xfId="1" applyNumberFormat="1" applyFont="1" applyFill="1" applyBorder="1" applyAlignment="1">
      <alignment horizontal="center" vertical="center" wrapText="1"/>
    </xf>
    <xf numFmtId="0" fontId="1" fillId="0" borderId="1" xfId="1" applyFont="1" applyFill="1" applyBorder="1" applyAlignment="1">
      <alignment vertical="center" wrapText="1"/>
    </xf>
    <xf numFmtId="0" fontId="1"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1" applyNumberFormat="1" applyFont="1" applyFill="1" applyBorder="1" applyAlignment="1">
      <alignment horizontal="left" vertical="center" wrapText="1"/>
    </xf>
    <xf numFmtId="0" fontId="1" fillId="0" borderId="1" xfId="2" applyFont="1" applyFill="1" applyBorder="1" applyAlignment="1">
      <alignment horizontal="left" vertical="center" wrapText="1"/>
    </xf>
    <xf numFmtId="0" fontId="4" fillId="0" borderId="1" xfId="1" applyNumberFormat="1" applyFont="1" applyFill="1" applyBorder="1" applyAlignment="1">
      <alignment vertical="center"/>
    </xf>
    <xf numFmtId="0" fontId="1" fillId="0" borderId="1" xfId="2" applyFont="1" applyFill="1" applyBorder="1" applyAlignment="1">
      <alignment horizontal="left" vertical="top" wrapText="1"/>
    </xf>
    <xf numFmtId="0" fontId="1" fillId="0" borderId="2" xfId="1" applyNumberFormat="1" applyFont="1" applyFill="1" applyBorder="1" applyAlignment="1">
      <alignment horizontal="left" vertical="center" wrapText="1"/>
    </xf>
    <xf numFmtId="0" fontId="1" fillId="0" borderId="3" xfId="1" applyNumberFormat="1" applyFont="1" applyFill="1" applyBorder="1" applyAlignment="1">
      <alignment horizontal="left" vertical="center" wrapText="1"/>
    </xf>
    <xf numFmtId="0" fontId="4" fillId="0" borderId="1" xfId="1" applyNumberFormat="1" applyFont="1" applyFill="1" applyBorder="1" applyAlignment="1">
      <alignment horizontal="left" vertical="center"/>
    </xf>
    <xf numFmtId="0" fontId="4" fillId="0" borderId="1" xfId="1" applyNumberFormat="1" applyFont="1" applyFill="1" applyBorder="1" applyAlignment="1">
      <alignment horizontal="left"/>
    </xf>
    <xf numFmtId="0" fontId="1" fillId="0" borderId="4" xfId="1" applyNumberFormat="1" applyFont="1" applyFill="1" applyBorder="1" applyAlignment="1">
      <alignment horizontal="left" vertical="center" wrapText="1"/>
    </xf>
    <xf numFmtId="0" fontId="1" fillId="0" borderId="1" xfId="1" applyNumberFormat="1" applyFont="1" applyFill="1" applyBorder="1" applyAlignment="1">
      <alignment horizontal="left" vertical="center" wrapText="1"/>
    </xf>
    <xf numFmtId="0" fontId="4" fillId="0" borderId="1" xfId="2" applyFont="1" applyFill="1" applyBorder="1" applyAlignment="1">
      <alignment horizontal="left" vertical="center" wrapText="1"/>
    </xf>
    <xf numFmtId="0" fontId="1" fillId="0" borderId="2" xfId="1" applyFont="1" applyFill="1" applyBorder="1" applyAlignment="1">
      <alignment horizontal="left" vertical="center" wrapText="1"/>
    </xf>
    <xf numFmtId="0" fontId="1" fillId="0" borderId="4" xfId="1" applyFont="1" applyFill="1" applyBorder="1" applyAlignment="1">
      <alignment horizontal="left" vertical="center" wrapText="1"/>
    </xf>
  </cellXfs>
  <cellStyles count="3">
    <cellStyle name="Обычный" xfId="0" builtinId="0"/>
    <cellStyle name="Обычный 3" xfId="2"/>
    <cellStyle name="Обычный_TDSheet"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2;&#1086;&#1085;&#1089;&#1091;&#1083;&#1100;&#1090;&#1072;&#1094;&#1080;&#1080;%20&#1053;&#1044;&#1057;%20(&#1075;&#1080;&#1076;&#1088;&#1086;&#1083;&#1086;&#1075;&#1080;&#1103;)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нс. данные не наши, без разб."/>
      <sheetName val="конс. данные наши, без разб."/>
      <sheetName val="конс. данные не наши, с разбав."/>
      <sheetName val="конс. данные наши, с разбавл."/>
      <sheetName val="расценка"/>
    </sheetNames>
    <sheetDataSet>
      <sheetData sheetId="0" refreshError="1"/>
      <sheetData sheetId="1" refreshError="1"/>
      <sheetData sheetId="2" refreshError="1"/>
      <sheetData sheetId="3" refreshError="1"/>
      <sheetData sheetId="4" refreshError="1">
        <row r="16">
          <cell r="G16">
            <v>11332.75</v>
          </cell>
          <cell r="H16">
            <v>6715.71</v>
          </cell>
          <cell r="I16">
            <v>13431.41</v>
          </cell>
          <cell r="J16">
            <v>8814.36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outlinePr summaryBelow="0" summaryRight="0"/>
    <pageSetUpPr autoPageBreaks="0"/>
  </sheetPr>
  <dimension ref="A1:G250"/>
  <sheetViews>
    <sheetView view="pageBreakPreview" zoomScaleSheetLayoutView="100" workbookViewId="0">
      <selection activeCell="B211" sqref="B211"/>
    </sheetView>
  </sheetViews>
  <sheetFormatPr defaultColWidth="10.5" defaultRowHeight="11.45" customHeight="1"/>
  <cols>
    <col min="1" max="1" width="6.5" style="1" customWidth="1"/>
    <col min="2" max="2" width="77.33203125" style="1" customWidth="1"/>
    <col min="3" max="3" width="14.83203125" style="1" customWidth="1"/>
    <col min="4" max="4" width="18.83203125" style="1" customWidth="1"/>
    <col min="5" max="5" width="14.6640625" style="1" customWidth="1"/>
    <col min="6" max="6" width="13.83203125" style="17" customWidth="1"/>
    <col min="7" max="16384" width="10.5" style="14"/>
  </cols>
  <sheetData>
    <row r="1" spans="1:7" s="1" customFormat="1" ht="12.95" customHeight="1">
      <c r="C1" s="58" t="s">
        <v>11</v>
      </c>
      <c r="D1" s="58"/>
      <c r="E1" s="2"/>
      <c r="F1" s="3"/>
    </row>
    <row r="2" spans="1:7" s="1" customFormat="1" ht="12.95" customHeight="1">
      <c r="C2" s="4" t="s">
        <v>180</v>
      </c>
      <c r="E2" s="4"/>
      <c r="F2" s="3"/>
    </row>
    <row r="3" spans="1:7" s="1" customFormat="1" ht="12.95" customHeight="1">
      <c r="F3" s="3"/>
    </row>
    <row r="4" spans="1:7" s="1" customFormat="1" ht="14.25" customHeight="1">
      <c r="A4" s="59" t="s">
        <v>0</v>
      </c>
      <c r="B4" s="59"/>
      <c r="C4" s="59"/>
      <c r="D4" s="59"/>
      <c r="F4" s="3"/>
    </row>
    <row r="5" spans="1:7" s="1" customFormat="1" ht="12.95" customHeight="1">
      <c r="A5" s="60" t="s">
        <v>1</v>
      </c>
      <c r="B5" s="60"/>
      <c r="C5" s="60"/>
      <c r="D5" s="60"/>
      <c r="F5" s="3"/>
    </row>
    <row r="6" spans="1:7" s="1" customFormat="1" ht="12.95" customHeight="1">
      <c r="F6" s="3"/>
    </row>
    <row r="7" spans="1:7" s="1" customFormat="1" ht="24" customHeight="1">
      <c r="A7" s="5" t="s">
        <v>2</v>
      </c>
      <c r="B7" s="61" t="s">
        <v>3</v>
      </c>
      <c r="C7" s="61"/>
      <c r="D7" s="6" t="s">
        <v>4</v>
      </c>
      <c r="F7" s="7"/>
    </row>
    <row r="8" spans="1:7" s="11" customFormat="1" ht="12.75">
      <c r="A8" s="8"/>
      <c r="B8" s="55" t="s">
        <v>20</v>
      </c>
      <c r="C8" s="55"/>
      <c r="D8" s="55"/>
      <c r="E8" s="1"/>
      <c r="F8" s="10"/>
    </row>
    <row r="9" spans="1:7" s="11" customFormat="1" ht="12.75">
      <c r="A9" s="8">
        <v>1</v>
      </c>
      <c r="B9" s="65" t="s">
        <v>138</v>
      </c>
      <c r="C9" s="65"/>
      <c r="D9" s="45"/>
      <c r="E9" s="1"/>
      <c r="F9" s="10"/>
    </row>
    <row r="10" spans="1:7" s="11" customFormat="1" ht="12.75">
      <c r="A10" s="35" t="s">
        <v>5</v>
      </c>
      <c r="B10" s="64" t="s">
        <v>38</v>
      </c>
      <c r="C10" s="64"/>
      <c r="D10" s="15">
        <v>3309.79</v>
      </c>
      <c r="E10" s="1"/>
      <c r="F10" s="10"/>
    </row>
    <row r="11" spans="1:7" s="11" customFormat="1" ht="12.75">
      <c r="A11" s="8">
        <v>2</v>
      </c>
      <c r="B11" s="73" t="s">
        <v>139</v>
      </c>
      <c r="C11" s="73"/>
      <c r="D11" s="15"/>
      <c r="E11" s="1"/>
      <c r="F11" s="10"/>
    </row>
    <row r="12" spans="1:7" s="11" customFormat="1" ht="27" customHeight="1">
      <c r="A12" s="35" t="s">
        <v>30</v>
      </c>
      <c r="B12" s="72" t="s">
        <v>12</v>
      </c>
      <c r="C12" s="72"/>
      <c r="D12" s="43"/>
      <c r="E12" s="1"/>
    </row>
    <row r="13" spans="1:7" s="11" customFormat="1" ht="25.5" customHeight="1">
      <c r="A13" s="12" t="s">
        <v>140</v>
      </c>
      <c r="B13" s="52" t="s">
        <v>13</v>
      </c>
      <c r="C13" s="52"/>
      <c r="D13" s="15">
        <f>[1]расценка!$G$16*1.22</f>
        <v>13825.955</v>
      </c>
      <c r="E13" s="13"/>
      <c r="F13" s="7"/>
      <c r="G13" s="14"/>
    </row>
    <row r="14" spans="1:7" ht="12.75">
      <c r="A14" s="12" t="s">
        <v>141</v>
      </c>
      <c r="B14" s="52" t="s">
        <v>14</v>
      </c>
      <c r="C14" s="52"/>
      <c r="D14" s="15">
        <f>[1]расценка!$H$16*1.22</f>
        <v>8193.1661999999997</v>
      </c>
      <c r="E14" s="13"/>
      <c r="F14" s="7"/>
    </row>
    <row r="15" spans="1:7" ht="25.5" customHeight="1">
      <c r="A15" s="12" t="s">
        <v>142</v>
      </c>
      <c r="B15" s="53" t="s">
        <v>15</v>
      </c>
      <c r="C15" s="53"/>
      <c r="D15" s="15">
        <f>[1]расценка!$I$16*1.22</f>
        <v>16386.320199999998</v>
      </c>
      <c r="E15" s="13"/>
      <c r="F15" s="16"/>
    </row>
    <row r="16" spans="1:7" ht="12.75">
      <c r="A16" s="12" t="s">
        <v>143</v>
      </c>
      <c r="B16" s="53" t="s">
        <v>16</v>
      </c>
      <c r="C16" s="53"/>
      <c r="D16" s="15">
        <f>[1]расценка!$J$16*1.22</f>
        <v>10753.519200000001</v>
      </c>
      <c r="E16" s="13"/>
      <c r="F16" s="7"/>
    </row>
    <row r="17" spans="1:7" s="11" customFormat="1" ht="12.75">
      <c r="A17" s="8">
        <v>3</v>
      </c>
      <c r="B17" s="63" t="s">
        <v>17</v>
      </c>
      <c r="C17" s="63"/>
      <c r="D17" s="9"/>
      <c r="E17" s="1"/>
      <c r="F17" s="10"/>
    </row>
    <row r="18" spans="1:7" ht="12.75">
      <c r="A18" s="12" t="s">
        <v>101</v>
      </c>
      <c r="B18" s="53" t="s">
        <v>18</v>
      </c>
      <c r="C18" s="53"/>
      <c r="D18" s="15">
        <v>43184</v>
      </c>
      <c r="E18" s="13"/>
    </row>
    <row r="19" spans="1:7" ht="27" customHeight="1">
      <c r="A19" s="12" t="s">
        <v>107</v>
      </c>
      <c r="B19" s="52" t="s">
        <v>19</v>
      </c>
      <c r="C19" s="52"/>
      <c r="D19" s="15">
        <v>103283.81</v>
      </c>
      <c r="E19" s="13"/>
      <c r="F19" s="7"/>
      <c r="G19" s="18"/>
    </row>
    <row r="20" spans="1:7" ht="12.75">
      <c r="A20" s="8">
        <v>4</v>
      </c>
      <c r="B20" s="65" t="s">
        <v>144</v>
      </c>
      <c r="C20" s="65"/>
      <c r="D20" s="31"/>
      <c r="E20" s="13"/>
      <c r="F20" s="7"/>
      <c r="G20" s="18"/>
    </row>
    <row r="21" spans="1:7" ht="12.75">
      <c r="A21" s="12" t="s">
        <v>60</v>
      </c>
      <c r="B21" s="62" t="s">
        <v>39</v>
      </c>
      <c r="C21" s="62"/>
      <c r="D21" s="15"/>
      <c r="E21" s="13"/>
      <c r="F21" s="7"/>
      <c r="G21" s="18"/>
    </row>
    <row r="22" spans="1:7" ht="12.75">
      <c r="A22" s="12" t="s">
        <v>61</v>
      </c>
      <c r="B22" s="57" t="s">
        <v>40</v>
      </c>
      <c r="C22" s="57"/>
      <c r="D22" s="15">
        <v>614.55999999999995</v>
      </c>
      <c r="E22" s="13"/>
      <c r="F22" s="7"/>
      <c r="G22" s="18"/>
    </row>
    <row r="23" spans="1:7" ht="12.75">
      <c r="A23" s="12" t="s">
        <v>62</v>
      </c>
      <c r="B23" s="57" t="s">
        <v>41</v>
      </c>
      <c r="C23" s="57"/>
      <c r="D23" s="15">
        <v>614.55999999999995</v>
      </c>
      <c r="E23" s="13"/>
      <c r="F23" s="7"/>
      <c r="G23" s="18"/>
    </row>
    <row r="24" spans="1:7" ht="12.75">
      <c r="A24" s="12" t="s">
        <v>63</v>
      </c>
      <c r="B24" s="57" t="s">
        <v>42</v>
      </c>
      <c r="C24" s="57"/>
      <c r="D24" s="15">
        <v>614.55999999999995</v>
      </c>
      <c r="E24" s="13"/>
      <c r="F24" s="7"/>
      <c r="G24" s="18"/>
    </row>
    <row r="25" spans="1:7" ht="12.75">
      <c r="A25" s="12" t="s">
        <v>64</v>
      </c>
      <c r="B25" s="57" t="s">
        <v>43</v>
      </c>
      <c r="C25" s="57"/>
      <c r="D25" s="15">
        <v>614.55999999999995</v>
      </c>
      <c r="E25" s="13"/>
      <c r="F25" s="7"/>
      <c r="G25" s="18"/>
    </row>
    <row r="26" spans="1:7" ht="12.75">
      <c r="A26" s="12" t="s">
        <v>65</v>
      </c>
      <c r="B26" s="57" t="s">
        <v>44</v>
      </c>
      <c r="C26" s="57"/>
      <c r="D26" s="15">
        <v>614.55999999999995</v>
      </c>
      <c r="E26" s="13"/>
      <c r="F26" s="7"/>
      <c r="G26" s="18"/>
    </row>
    <row r="27" spans="1:7" ht="12.75">
      <c r="A27" s="12" t="s">
        <v>66</v>
      </c>
      <c r="B27" s="62" t="s">
        <v>45</v>
      </c>
      <c r="C27" s="62"/>
      <c r="D27" s="15"/>
      <c r="E27" s="13"/>
      <c r="F27" s="7"/>
      <c r="G27" s="18"/>
    </row>
    <row r="28" spans="1:7" ht="12.75">
      <c r="A28" s="12" t="s">
        <v>67</v>
      </c>
      <c r="B28" s="57" t="s">
        <v>40</v>
      </c>
      <c r="C28" s="57"/>
      <c r="D28" s="15">
        <v>414.15999999999997</v>
      </c>
      <c r="E28" s="13"/>
      <c r="F28" s="7"/>
      <c r="G28" s="18"/>
    </row>
    <row r="29" spans="1:7" ht="12.75">
      <c r="A29" s="12" t="s">
        <v>68</v>
      </c>
      <c r="B29" s="57" t="s">
        <v>41</v>
      </c>
      <c r="C29" s="57"/>
      <c r="D29" s="15">
        <v>414.15999999999997</v>
      </c>
      <c r="E29" s="13"/>
      <c r="F29" s="7"/>
      <c r="G29" s="18"/>
    </row>
    <row r="30" spans="1:7" ht="12.75">
      <c r="A30" s="12" t="s">
        <v>69</v>
      </c>
      <c r="B30" s="57" t="s">
        <v>42</v>
      </c>
      <c r="C30" s="57"/>
      <c r="D30" s="15">
        <v>414.15999999999997</v>
      </c>
      <c r="E30" s="13"/>
      <c r="F30" s="7"/>
      <c r="G30" s="18"/>
    </row>
    <row r="31" spans="1:7" ht="12.75">
      <c r="A31" s="12" t="s">
        <v>70</v>
      </c>
      <c r="B31" s="57" t="s">
        <v>43</v>
      </c>
      <c r="C31" s="57"/>
      <c r="D31" s="15">
        <v>414.15999999999997</v>
      </c>
      <c r="E31" s="13"/>
      <c r="F31" s="7"/>
      <c r="G31" s="18"/>
    </row>
    <row r="32" spans="1:7" ht="12.75">
      <c r="A32" s="12" t="s">
        <v>71</v>
      </c>
      <c r="B32" s="57" t="s">
        <v>44</v>
      </c>
      <c r="C32" s="57"/>
      <c r="D32" s="15">
        <v>414.15999999999997</v>
      </c>
      <c r="E32" s="13"/>
      <c r="F32" s="7"/>
      <c r="G32" s="18"/>
    </row>
    <row r="33" spans="1:7" ht="12.75">
      <c r="A33" s="12" t="s">
        <v>72</v>
      </c>
      <c r="B33" s="62" t="s">
        <v>46</v>
      </c>
      <c r="C33" s="62"/>
      <c r="D33" s="15">
        <v>4843</v>
      </c>
      <c r="E33" s="13"/>
      <c r="F33" s="7"/>
      <c r="G33" s="18"/>
    </row>
    <row r="34" spans="1:7" ht="12.75">
      <c r="A34" s="12" t="s">
        <v>73</v>
      </c>
      <c r="B34" s="57" t="s">
        <v>40</v>
      </c>
      <c r="C34" s="57"/>
      <c r="D34" s="15">
        <v>968.6</v>
      </c>
      <c r="E34" s="13"/>
      <c r="F34" s="7"/>
      <c r="G34" s="18"/>
    </row>
    <row r="35" spans="1:7" ht="12.75">
      <c r="A35" s="12" t="s">
        <v>74</v>
      </c>
      <c r="B35" s="57" t="s">
        <v>41</v>
      </c>
      <c r="C35" s="57"/>
      <c r="D35" s="15">
        <v>968.6</v>
      </c>
      <c r="E35" s="13"/>
      <c r="F35" s="7"/>
      <c r="G35" s="18"/>
    </row>
    <row r="36" spans="1:7" ht="12.75">
      <c r="A36" s="12" t="s">
        <v>75</v>
      </c>
      <c r="B36" s="57" t="s">
        <v>42</v>
      </c>
      <c r="C36" s="57"/>
      <c r="D36" s="15">
        <v>968.6</v>
      </c>
      <c r="E36" s="13"/>
      <c r="F36" s="7"/>
      <c r="G36" s="18"/>
    </row>
    <row r="37" spans="1:7" ht="12.75">
      <c r="A37" s="12" t="s">
        <v>76</v>
      </c>
      <c r="B37" s="57" t="s">
        <v>43</v>
      </c>
      <c r="C37" s="57"/>
      <c r="D37" s="15">
        <v>968.6</v>
      </c>
      <c r="E37" s="13"/>
      <c r="F37" s="7"/>
      <c r="G37" s="18"/>
    </row>
    <row r="38" spans="1:7" ht="12.75">
      <c r="A38" s="12" t="s">
        <v>77</v>
      </c>
      <c r="B38" s="57" t="s">
        <v>44</v>
      </c>
      <c r="C38" s="57"/>
      <c r="D38" s="15">
        <v>968.6</v>
      </c>
      <c r="E38" s="13"/>
      <c r="F38" s="7"/>
      <c r="G38" s="18"/>
    </row>
    <row r="39" spans="1:7" ht="12.75">
      <c r="A39" s="12" t="s">
        <v>78</v>
      </c>
      <c r="B39" s="62" t="s">
        <v>47</v>
      </c>
      <c r="C39" s="62"/>
      <c r="D39" s="15"/>
      <c r="E39" s="13"/>
      <c r="F39" s="7"/>
      <c r="G39" s="18"/>
    </row>
    <row r="40" spans="1:7" ht="12.75">
      <c r="A40" s="12" t="s">
        <v>79</v>
      </c>
      <c r="B40" s="62" t="s">
        <v>48</v>
      </c>
      <c r="C40" s="62"/>
      <c r="D40" s="15">
        <v>4876.3999999999996</v>
      </c>
      <c r="E40" s="13"/>
      <c r="F40" s="7"/>
      <c r="G40" s="18"/>
    </row>
    <row r="41" spans="1:7" ht="12.75">
      <c r="A41" s="12" t="s">
        <v>80</v>
      </c>
      <c r="B41" s="62" t="s">
        <v>49</v>
      </c>
      <c r="C41" s="62"/>
      <c r="D41" s="15">
        <v>6379.4</v>
      </c>
      <c r="E41" s="13"/>
      <c r="F41" s="7"/>
      <c r="G41" s="18"/>
    </row>
    <row r="42" spans="1:7" ht="12.75">
      <c r="A42" s="12" t="s">
        <v>81</v>
      </c>
      <c r="B42" s="62" t="s">
        <v>50</v>
      </c>
      <c r="C42" s="62"/>
      <c r="D42" s="15">
        <v>8216.4</v>
      </c>
      <c r="E42" s="13"/>
      <c r="F42" s="7"/>
      <c r="G42" s="18"/>
    </row>
    <row r="43" spans="1:7" ht="12.75">
      <c r="A43" s="12" t="s">
        <v>82</v>
      </c>
      <c r="B43" s="62" t="s">
        <v>51</v>
      </c>
      <c r="C43" s="62"/>
      <c r="D43" s="15">
        <v>3373.3999999999996</v>
      </c>
      <c r="E43" s="13"/>
      <c r="F43" s="7"/>
      <c r="G43" s="18"/>
    </row>
    <row r="44" spans="1:7" ht="12.75">
      <c r="A44" s="12" t="s">
        <v>83</v>
      </c>
      <c r="B44" s="62" t="s">
        <v>52</v>
      </c>
      <c r="C44" s="62"/>
      <c r="D44" s="15">
        <v>6145.5999999999995</v>
      </c>
      <c r="E44" s="13"/>
      <c r="F44" s="7"/>
      <c r="G44" s="18"/>
    </row>
    <row r="45" spans="1:7" ht="12.75">
      <c r="A45" s="12" t="s">
        <v>84</v>
      </c>
      <c r="B45" s="62" t="s">
        <v>53</v>
      </c>
      <c r="C45" s="62"/>
      <c r="D45" s="15">
        <v>4141.5999999999995</v>
      </c>
      <c r="E45" s="13"/>
      <c r="F45" s="7"/>
      <c r="G45" s="18"/>
    </row>
    <row r="46" spans="1:7" ht="12.75">
      <c r="A46" s="12" t="s">
        <v>85</v>
      </c>
      <c r="B46" s="62" t="s">
        <v>54</v>
      </c>
      <c r="C46" s="62"/>
      <c r="D46" s="15">
        <v>5678</v>
      </c>
      <c r="E46" s="13"/>
      <c r="F46" s="7"/>
      <c r="G46" s="18"/>
    </row>
    <row r="47" spans="1:7" ht="12.75">
      <c r="A47" s="12" t="s">
        <v>86</v>
      </c>
      <c r="B47" s="62" t="s">
        <v>55</v>
      </c>
      <c r="C47" s="62"/>
      <c r="D47" s="15">
        <v>3907.7999999999997</v>
      </c>
      <c r="E47" s="13"/>
      <c r="F47" s="7"/>
      <c r="G47" s="18"/>
    </row>
    <row r="48" spans="1:7" ht="12.75">
      <c r="A48" s="12" t="s">
        <v>87</v>
      </c>
      <c r="B48" s="62" t="s">
        <v>56</v>
      </c>
      <c r="C48" s="62"/>
      <c r="D48" s="15">
        <v>9652.5999999999985</v>
      </c>
      <c r="E48" s="13"/>
      <c r="F48" s="7"/>
      <c r="G48" s="18"/>
    </row>
    <row r="49" spans="1:7" ht="12.75">
      <c r="A49" s="12" t="s">
        <v>88</v>
      </c>
      <c r="B49" s="62" t="s">
        <v>57</v>
      </c>
      <c r="C49" s="62"/>
      <c r="D49" s="15">
        <v>4609.2</v>
      </c>
      <c r="E49" s="13"/>
      <c r="F49" s="7"/>
      <c r="G49" s="18"/>
    </row>
    <row r="50" spans="1:7" ht="12.75">
      <c r="A50" s="12" t="s">
        <v>89</v>
      </c>
      <c r="B50" s="62" t="s">
        <v>58</v>
      </c>
      <c r="C50" s="62"/>
      <c r="D50" s="15">
        <v>6379.4</v>
      </c>
      <c r="E50" s="13"/>
      <c r="F50" s="7"/>
      <c r="G50" s="18"/>
    </row>
    <row r="51" spans="1:7" ht="12.75">
      <c r="A51" s="12" t="s">
        <v>90</v>
      </c>
      <c r="B51" s="52" t="s">
        <v>37</v>
      </c>
      <c r="C51" s="52"/>
      <c r="D51" s="15">
        <v>768.19999999999993</v>
      </c>
      <c r="E51" s="13"/>
      <c r="F51" s="7"/>
      <c r="G51" s="18"/>
    </row>
    <row r="52" spans="1:7" ht="12.75">
      <c r="A52" s="12" t="s">
        <v>91</v>
      </c>
      <c r="B52" s="56" t="s">
        <v>59</v>
      </c>
      <c r="C52" s="56"/>
      <c r="D52" s="15">
        <v>2938.93</v>
      </c>
      <c r="E52" s="13"/>
      <c r="F52" s="7"/>
      <c r="G52" s="18"/>
    </row>
    <row r="53" spans="1:7" s="11" customFormat="1" ht="12.75">
      <c r="A53" s="8"/>
      <c r="B53" s="55" t="s">
        <v>21</v>
      </c>
      <c r="C53" s="55"/>
      <c r="D53" s="55"/>
      <c r="E53" s="1"/>
      <c r="F53" s="10"/>
    </row>
    <row r="54" spans="1:7" s="11" customFormat="1" ht="12.75">
      <c r="A54" s="8">
        <v>1</v>
      </c>
      <c r="B54" s="69" t="s">
        <v>145</v>
      </c>
      <c r="C54" s="69"/>
      <c r="D54" s="45"/>
      <c r="E54" s="1"/>
      <c r="F54" s="10"/>
    </row>
    <row r="55" spans="1:7" s="11" customFormat="1" ht="12.75">
      <c r="A55" s="12" t="s">
        <v>5</v>
      </c>
      <c r="B55" s="66" t="s">
        <v>92</v>
      </c>
      <c r="C55" s="66"/>
      <c r="D55" s="15">
        <v>242.44</v>
      </c>
      <c r="E55" s="1"/>
      <c r="F55" s="10"/>
    </row>
    <row r="56" spans="1:7" s="11" customFormat="1" ht="12.75">
      <c r="A56" s="12" t="s">
        <v>6</v>
      </c>
      <c r="B56" s="66" t="s">
        <v>93</v>
      </c>
      <c r="C56" s="66"/>
      <c r="D56" s="15">
        <v>363.66</v>
      </c>
      <c r="E56" s="1"/>
      <c r="F56" s="10"/>
    </row>
    <row r="57" spans="1:7" s="11" customFormat="1" ht="12.75">
      <c r="A57" s="12" t="s">
        <v>7</v>
      </c>
      <c r="B57" s="64" t="s">
        <v>94</v>
      </c>
      <c r="C57" s="64"/>
      <c r="D57" s="15">
        <v>24.13</v>
      </c>
      <c r="E57" s="1"/>
      <c r="F57" s="10"/>
    </row>
    <row r="58" spans="1:7" s="11" customFormat="1" ht="12.75">
      <c r="A58" s="12" t="s">
        <v>8</v>
      </c>
      <c r="B58" s="64" t="s">
        <v>95</v>
      </c>
      <c r="C58" s="64"/>
      <c r="D58" s="15">
        <v>17.23</v>
      </c>
      <c r="E58" s="1"/>
      <c r="F58" s="10"/>
    </row>
    <row r="59" spans="1:7" s="11" customFormat="1" ht="12.75">
      <c r="A59" s="12" t="s">
        <v>146</v>
      </c>
      <c r="B59" s="64" t="s">
        <v>96</v>
      </c>
      <c r="C59" s="64"/>
      <c r="D59" s="15">
        <v>297.8</v>
      </c>
      <c r="E59" s="1"/>
      <c r="F59" s="10"/>
    </row>
    <row r="60" spans="1:7" s="11" customFormat="1" ht="12.75">
      <c r="A60" s="12" t="s">
        <v>147</v>
      </c>
      <c r="B60" s="64" t="s">
        <v>97</v>
      </c>
      <c r="C60" s="64"/>
      <c r="D60" s="15">
        <v>399.16</v>
      </c>
      <c r="E60" s="1"/>
      <c r="F60" s="10"/>
    </row>
    <row r="61" spans="1:7" s="11" customFormat="1" ht="12.75">
      <c r="A61" s="12" t="s">
        <v>148</v>
      </c>
      <c r="B61" s="52" t="s">
        <v>98</v>
      </c>
      <c r="C61" s="52"/>
      <c r="D61" s="15">
        <v>1629.81</v>
      </c>
      <c r="E61" s="1"/>
      <c r="F61" s="10"/>
    </row>
    <row r="62" spans="1:7" s="11" customFormat="1" ht="26.25" customHeight="1">
      <c r="A62" s="12" t="s">
        <v>149</v>
      </c>
      <c r="B62" s="52" t="s">
        <v>99</v>
      </c>
      <c r="C62" s="52"/>
      <c r="D62" s="15">
        <v>853.49</v>
      </c>
      <c r="E62" s="1"/>
      <c r="F62" s="10"/>
    </row>
    <row r="63" spans="1:7" s="11" customFormat="1" ht="12.75">
      <c r="A63" s="8">
        <v>2</v>
      </c>
      <c r="B63" s="70" t="s">
        <v>150</v>
      </c>
      <c r="C63" s="70"/>
      <c r="D63" s="45"/>
      <c r="E63" s="1"/>
      <c r="F63" s="10"/>
    </row>
    <row r="64" spans="1:7" s="11" customFormat="1" ht="26.25" customHeight="1">
      <c r="A64" s="35" t="s">
        <v>30</v>
      </c>
      <c r="B64" s="67" t="s">
        <v>12</v>
      </c>
      <c r="C64" s="68"/>
      <c r="D64" s="43"/>
      <c r="E64" s="1"/>
    </row>
    <row r="65" spans="1:7" s="11" customFormat="1" ht="29.25" customHeight="1">
      <c r="A65" s="12" t="s">
        <v>140</v>
      </c>
      <c r="B65" s="52" t="s">
        <v>13</v>
      </c>
      <c r="C65" s="52"/>
      <c r="D65" s="15">
        <f>[1]расценка!$G$16*1.26</f>
        <v>14279.264999999999</v>
      </c>
      <c r="E65" s="13"/>
      <c r="F65" s="7"/>
      <c r="G65" s="14"/>
    </row>
    <row r="66" spans="1:7" ht="12.75">
      <c r="A66" s="12" t="s">
        <v>141</v>
      </c>
      <c r="B66" s="52" t="s">
        <v>14</v>
      </c>
      <c r="C66" s="52"/>
      <c r="D66" s="15">
        <f>[1]расценка!$H$16*1.26</f>
        <v>8461.7945999999993</v>
      </c>
      <c r="E66" s="13"/>
      <c r="F66" s="7"/>
    </row>
    <row r="67" spans="1:7" ht="25.5" customHeight="1">
      <c r="A67" s="12" t="s">
        <v>142</v>
      </c>
      <c r="B67" s="53" t="s">
        <v>15</v>
      </c>
      <c r="C67" s="53"/>
      <c r="D67" s="15">
        <f>[1]расценка!$I$16*1.26</f>
        <v>16923.5766</v>
      </c>
      <c r="E67" s="13"/>
      <c r="F67" s="16"/>
    </row>
    <row r="68" spans="1:7" ht="12.75">
      <c r="A68" s="12" t="s">
        <v>143</v>
      </c>
      <c r="B68" s="52" t="s">
        <v>16</v>
      </c>
      <c r="C68" s="52"/>
      <c r="D68" s="15">
        <f>[1]расценка!$J$16*1.26</f>
        <v>11106.0936</v>
      </c>
      <c r="E68" s="13"/>
      <c r="F68" s="7"/>
    </row>
    <row r="69" spans="1:7" ht="12.75">
      <c r="A69" s="8">
        <v>3</v>
      </c>
      <c r="B69" s="69" t="s">
        <v>144</v>
      </c>
      <c r="C69" s="69"/>
      <c r="D69" s="15"/>
      <c r="E69" s="13"/>
      <c r="F69" s="7"/>
    </row>
    <row r="70" spans="1:7" ht="12.75">
      <c r="A70" s="12" t="s">
        <v>101</v>
      </c>
      <c r="B70" s="52" t="s">
        <v>39</v>
      </c>
      <c r="C70" s="52"/>
      <c r="D70" s="15"/>
      <c r="E70" s="13"/>
      <c r="F70" s="7"/>
    </row>
    <row r="71" spans="1:7" ht="12.75">
      <c r="A71" s="12" t="s">
        <v>108</v>
      </c>
      <c r="B71" s="57" t="s">
        <v>40</v>
      </c>
      <c r="C71" s="57"/>
      <c r="D71" s="32">
        <v>631.12000000000012</v>
      </c>
      <c r="E71" s="13"/>
      <c r="F71" s="7"/>
    </row>
    <row r="72" spans="1:7" ht="12.75">
      <c r="A72" s="12" t="s">
        <v>109</v>
      </c>
      <c r="B72" s="57" t="s">
        <v>41</v>
      </c>
      <c r="C72" s="57"/>
      <c r="D72" s="32">
        <v>631.12000000000012</v>
      </c>
      <c r="E72" s="13"/>
      <c r="F72" s="7"/>
    </row>
    <row r="73" spans="1:7" ht="12.75">
      <c r="A73" s="12" t="s">
        <v>110</v>
      </c>
      <c r="B73" s="57" t="s">
        <v>42</v>
      </c>
      <c r="C73" s="57"/>
      <c r="D73" s="32">
        <v>631.12000000000012</v>
      </c>
      <c r="E73" s="13"/>
      <c r="F73" s="7"/>
    </row>
    <row r="74" spans="1:7" ht="12.75">
      <c r="A74" s="12" t="s">
        <v>111</v>
      </c>
      <c r="B74" s="57" t="s">
        <v>43</v>
      </c>
      <c r="C74" s="57"/>
      <c r="D74" s="32">
        <v>631.12000000000012</v>
      </c>
      <c r="E74" s="13"/>
      <c r="F74" s="7"/>
    </row>
    <row r="75" spans="1:7" ht="12.75">
      <c r="A75" s="12" t="s">
        <v>112</v>
      </c>
      <c r="B75" s="57" t="s">
        <v>44</v>
      </c>
      <c r="C75" s="57"/>
      <c r="D75" s="32">
        <v>631.12000000000012</v>
      </c>
      <c r="E75" s="13"/>
      <c r="F75" s="7"/>
    </row>
    <row r="76" spans="1:7" ht="12.75">
      <c r="A76" s="12" t="s">
        <v>107</v>
      </c>
      <c r="B76" s="62" t="s">
        <v>45</v>
      </c>
      <c r="C76" s="62"/>
      <c r="D76" s="15"/>
      <c r="E76" s="13"/>
      <c r="F76" s="7"/>
    </row>
    <row r="77" spans="1:7" ht="12.75">
      <c r="A77" s="12" t="s">
        <v>102</v>
      </c>
      <c r="B77" s="57" t="s">
        <v>40</v>
      </c>
      <c r="C77" s="57"/>
      <c r="D77" s="44">
        <v>425.32</v>
      </c>
      <c r="E77" s="13"/>
      <c r="F77" s="7"/>
    </row>
    <row r="78" spans="1:7" ht="12.75">
      <c r="A78" s="12" t="s">
        <v>103</v>
      </c>
      <c r="B78" s="57" t="s">
        <v>41</v>
      </c>
      <c r="C78" s="57"/>
      <c r="D78" s="44">
        <v>425.32</v>
      </c>
      <c r="E78" s="13"/>
      <c r="F78" s="7"/>
    </row>
    <row r="79" spans="1:7" ht="12.75">
      <c r="A79" s="12" t="s">
        <v>104</v>
      </c>
      <c r="B79" s="57" t="s">
        <v>42</v>
      </c>
      <c r="C79" s="57"/>
      <c r="D79" s="44">
        <v>425.32</v>
      </c>
      <c r="E79" s="13"/>
      <c r="F79" s="7"/>
    </row>
    <row r="80" spans="1:7" ht="12.75">
      <c r="A80" s="12" t="s">
        <v>105</v>
      </c>
      <c r="B80" s="57" t="s">
        <v>43</v>
      </c>
      <c r="C80" s="57"/>
      <c r="D80" s="44">
        <v>425.32</v>
      </c>
      <c r="E80" s="13"/>
      <c r="F80" s="7"/>
    </row>
    <row r="81" spans="1:6" ht="12.75">
      <c r="A81" s="12" t="s">
        <v>106</v>
      </c>
      <c r="B81" s="57" t="s">
        <v>44</v>
      </c>
      <c r="C81" s="57"/>
      <c r="D81" s="44">
        <v>425.32</v>
      </c>
      <c r="E81" s="13"/>
      <c r="F81" s="7"/>
    </row>
    <row r="82" spans="1:6" ht="12.75">
      <c r="A82" s="12" t="s">
        <v>113</v>
      </c>
      <c r="B82" s="62" t="s">
        <v>46</v>
      </c>
      <c r="C82" s="62"/>
      <c r="D82" s="33">
        <v>4973.5</v>
      </c>
      <c r="E82" s="13"/>
      <c r="F82" s="7"/>
    </row>
    <row r="83" spans="1:6" ht="12.75">
      <c r="A83" s="12" t="s">
        <v>114</v>
      </c>
      <c r="B83" s="57" t="s">
        <v>40</v>
      </c>
      <c r="C83" s="57"/>
      <c r="D83" s="44">
        <v>994.7</v>
      </c>
      <c r="E83" s="13"/>
      <c r="F83" s="7"/>
    </row>
    <row r="84" spans="1:6" ht="12.75">
      <c r="A84" s="12" t="s">
        <v>115</v>
      </c>
      <c r="B84" s="57" t="s">
        <v>41</v>
      </c>
      <c r="C84" s="57"/>
      <c r="D84" s="44">
        <v>994.7</v>
      </c>
      <c r="E84" s="13"/>
      <c r="F84" s="7"/>
    </row>
    <row r="85" spans="1:6" ht="12.75">
      <c r="A85" s="12" t="s">
        <v>116</v>
      </c>
      <c r="B85" s="57" t="s">
        <v>42</v>
      </c>
      <c r="C85" s="57"/>
      <c r="D85" s="44">
        <v>994.7</v>
      </c>
      <c r="E85" s="13"/>
      <c r="F85" s="7"/>
    </row>
    <row r="86" spans="1:6" ht="12.75">
      <c r="A86" s="12" t="s">
        <v>117</v>
      </c>
      <c r="B86" s="57" t="s">
        <v>43</v>
      </c>
      <c r="C86" s="57"/>
      <c r="D86" s="44">
        <v>994.7</v>
      </c>
      <c r="E86" s="13"/>
      <c r="F86" s="7"/>
    </row>
    <row r="87" spans="1:6" ht="12.75">
      <c r="A87" s="12" t="s">
        <v>118</v>
      </c>
      <c r="B87" s="57" t="s">
        <v>44</v>
      </c>
      <c r="C87" s="57"/>
      <c r="D87" s="44">
        <v>994.7</v>
      </c>
      <c r="E87" s="13"/>
      <c r="F87" s="7"/>
    </row>
    <row r="88" spans="1:6" ht="12.75">
      <c r="A88" s="12" t="s">
        <v>119</v>
      </c>
      <c r="B88" s="62" t="s">
        <v>47</v>
      </c>
      <c r="C88" s="62"/>
      <c r="D88" s="34"/>
      <c r="E88" s="13"/>
      <c r="F88" s="7"/>
    </row>
    <row r="89" spans="1:6" ht="12.75">
      <c r="A89" s="12" t="s">
        <v>120</v>
      </c>
      <c r="B89" s="62" t="s">
        <v>48</v>
      </c>
      <c r="C89" s="62"/>
      <c r="D89" s="15">
        <v>5007.8</v>
      </c>
      <c r="E89" s="13"/>
      <c r="F89" s="7"/>
    </row>
    <row r="90" spans="1:6" ht="12.75">
      <c r="A90" s="12" t="s">
        <v>121</v>
      </c>
      <c r="B90" s="62" t="s">
        <v>49</v>
      </c>
      <c r="C90" s="62"/>
      <c r="D90" s="15">
        <v>6551.2999999999993</v>
      </c>
      <c r="E90" s="13"/>
      <c r="F90" s="7"/>
    </row>
    <row r="91" spans="1:6" ht="12.75">
      <c r="A91" s="12" t="s">
        <v>122</v>
      </c>
      <c r="B91" s="62" t="s">
        <v>50</v>
      </c>
      <c r="C91" s="62"/>
      <c r="D91" s="15">
        <v>8437.7999999999993</v>
      </c>
      <c r="E91" s="13"/>
      <c r="F91" s="7"/>
    </row>
    <row r="92" spans="1:6" ht="12.75">
      <c r="A92" s="12" t="s">
        <v>123</v>
      </c>
      <c r="B92" s="62" t="s">
        <v>51</v>
      </c>
      <c r="C92" s="62"/>
      <c r="D92" s="15">
        <v>3464.3</v>
      </c>
      <c r="E92" s="13"/>
      <c r="F92" s="7"/>
    </row>
    <row r="93" spans="1:6" ht="12.75">
      <c r="A93" s="12" t="s">
        <v>124</v>
      </c>
      <c r="B93" s="62" t="s">
        <v>52</v>
      </c>
      <c r="C93" s="62"/>
      <c r="D93" s="15">
        <v>6311.2000000000007</v>
      </c>
      <c r="E93" s="13"/>
      <c r="F93" s="7"/>
    </row>
    <row r="94" spans="1:6" ht="12.75">
      <c r="A94" s="12" t="s">
        <v>125</v>
      </c>
      <c r="B94" s="62" t="s">
        <v>53</v>
      </c>
      <c r="C94" s="62"/>
      <c r="D94" s="15">
        <v>4253.2</v>
      </c>
      <c r="E94" s="13"/>
      <c r="F94" s="7"/>
    </row>
    <row r="95" spans="1:6" ht="12.75">
      <c r="A95" s="12" t="s">
        <v>126</v>
      </c>
      <c r="B95" s="62" t="s">
        <v>54</v>
      </c>
      <c r="C95" s="62"/>
      <c r="D95" s="15">
        <v>5831</v>
      </c>
      <c r="E95" s="13"/>
      <c r="F95" s="7"/>
    </row>
    <row r="96" spans="1:6" ht="12.75">
      <c r="A96" s="12" t="s">
        <v>127</v>
      </c>
      <c r="B96" s="62" t="s">
        <v>55</v>
      </c>
      <c r="C96" s="62"/>
      <c r="D96" s="15">
        <v>4013.1</v>
      </c>
      <c r="E96" s="13"/>
      <c r="F96" s="7"/>
    </row>
    <row r="97" spans="1:6" ht="12.75">
      <c r="A97" s="12" t="s">
        <v>128</v>
      </c>
      <c r="B97" s="62" t="s">
        <v>56</v>
      </c>
      <c r="C97" s="62"/>
      <c r="D97" s="15">
        <v>9912.7000000000007</v>
      </c>
      <c r="E97" s="13"/>
      <c r="F97" s="7"/>
    </row>
    <row r="98" spans="1:6" ht="12.75">
      <c r="A98" s="12" t="s">
        <v>129</v>
      </c>
      <c r="B98" s="62" t="s">
        <v>57</v>
      </c>
      <c r="C98" s="62"/>
      <c r="D98" s="15">
        <v>4733.4000000000005</v>
      </c>
      <c r="E98" s="13"/>
      <c r="F98" s="7"/>
    </row>
    <row r="99" spans="1:6" ht="12.75">
      <c r="A99" s="12" t="s">
        <v>130</v>
      </c>
      <c r="B99" s="62" t="s">
        <v>58</v>
      </c>
      <c r="C99" s="62"/>
      <c r="D99" s="15">
        <v>6551.3000000000011</v>
      </c>
      <c r="E99" s="13"/>
      <c r="F99" s="7"/>
    </row>
    <row r="100" spans="1:6" ht="12.75">
      <c r="A100" s="12" t="s">
        <v>131</v>
      </c>
      <c r="B100" s="52" t="s">
        <v>37</v>
      </c>
      <c r="C100" s="52"/>
      <c r="D100" s="15">
        <v>788.90000000000009</v>
      </c>
      <c r="E100" s="13"/>
      <c r="F100" s="7"/>
    </row>
    <row r="101" spans="1:6" ht="12.75">
      <c r="A101" s="12" t="s">
        <v>132</v>
      </c>
      <c r="B101" s="56" t="s">
        <v>59</v>
      </c>
      <c r="C101" s="56"/>
      <c r="D101" s="15">
        <v>2953.8</v>
      </c>
      <c r="E101" s="13"/>
      <c r="F101" s="7"/>
    </row>
    <row r="102" spans="1:6" s="11" customFormat="1" ht="12.75">
      <c r="A102" s="8"/>
      <c r="B102" s="55" t="s">
        <v>23</v>
      </c>
      <c r="C102" s="55"/>
      <c r="D102" s="55"/>
      <c r="E102" s="1"/>
      <c r="F102" s="10"/>
    </row>
    <row r="103" spans="1:6" s="11" customFormat="1" ht="12.75">
      <c r="A103" s="8">
        <v>1</v>
      </c>
      <c r="B103" s="70" t="s">
        <v>151</v>
      </c>
      <c r="C103" s="70"/>
      <c r="D103" s="45"/>
      <c r="E103" s="1"/>
      <c r="F103" s="10"/>
    </row>
    <row r="104" spans="1:6" s="11" customFormat="1" ht="12.75">
      <c r="A104" s="35" t="s">
        <v>5</v>
      </c>
      <c r="B104" s="64" t="s">
        <v>133</v>
      </c>
      <c r="C104" s="64"/>
      <c r="D104" s="15">
        <v>653.26</v>
      </c>
      <c r="E104" s="1"/>
      <c r="F104" s="10"/>
    </row>
    <row r="105" spans="1:6" s="11" customFormat="1" ht="12.75">
      <c r="A105" s="35" t="s">
        <v>6</v>
      </c>
      <c r="B105" s="64" t="s">
        <v>134</v>
      </c>
      <c r="C105" s="64"/>
      <c r="D105" s="15">
        <v>746.68</v>
      </c>
      <c r="E105" s="1"/>
      <c r="F105" s="10"/>
    </row>
    <row r="106" spans="1:6" s="11" customFormat="1" ht="12.75">
      <c r="A106" s="35" t="s">
        <v>7</v>
      </c>
      <c r="B106" s="64" t="s">
        <v>135</v>
      </c>
      <c r="C106" s="64"/>
      <c r="D106" s="15">
        <v>1477.87</v>
      </c>
      <c r="E106" s="1"/>
      <c r="F106" s="10"/>
    </row>
    <row r="107" spans="1:6" s="11" customFormat="1" ht="12.75">
      <c r="A107" s="35" t="s">
        <v>8</v>
      </c>
      <c r="B107" s="64" t="s">
        <v>136</v>
      </c>
      <c r="C107" s="64"/>
      <c r="D107" s="15">
        <v>1817.78</v>
      </c>
      <c r="E107" s="1"/>
      <c r="F107" s="10"/>
    </row>
    <row r="108" spans="1:6" s="11" customFormat="1" ht="12.75">
      <c r="A108" s="35" t="s">
        <v>146</v>
      </c>
      <c r="B108" s="64" t="s">
        <v>137</v>
      </c>
      <c r="C108" s="64"/>
      <c r="D108" s="15">
        <v>4192.5600000000004</v>
      </c>
      <c r="E108" s="1"/>
      <c r="F108" s="10"/>
    </row>
    <row r="109" spans="1:6" s="11" customFormat="1" ht="12.75">
      <c r="A109" s="35" t="s">
        <v>147</v>
      </c>
      <c r="B109" s="66" t="s">
        <v>92</v>
      </c>
      <c r="C109" s="66"/>
      <c r="D109" s="15">
        <v>406</v>
      </c>
      <c r="E109" s="1"/>
      <c r="F109" s="10"/>
    </row>
    <row r="110" spans="1:6" s="11" customFormat="1" ht="12.75">
      <c r="A110" s="35" t="s">
        <v>148</v>
      </c>
      <c r="B110" s="66" t="s">
        <v>93</v>
      </c>
      <c r="C110" s="66"/>
      <c r="D110" s="15">
        <v>608.99</v>
      </c>
      <c r="E110" s="1"/>
      <c r="F110" s="10"/>
    </row>
    <row r="111" spans="1:6" s="11" customFormat="1" ht="12.75">
      <c r="A111" s="8">
        <v>2</v>
      </c>
      <c r="B111" s="70" t="s">
        <v>150</v>
      </c>
      <c r="C111" s="70"/>
      <c r="D111" s="45"/>
      <c r="E111" s="1"/>
      <c r="F111" s="10"/>
    </row>
    <row r="112" spans="1:6" s="11" customFormat="1" ht="27.75" customHeight="1">
      <c r="A112" s="35" t="s">
        <v>30</v>
      </c>
      <c r="B112" s="67" t="s">
        <v>12</v>
      </c>
      <c r="C112" s="71"/>
      <c r="D112" s="50"/>
      <c r="E112" s="1"/>
    </row>
    <row r="113" spans="1:7" s="11" customFormat="1" ht="29.25" customHeight="1">
      <c r="A113" s="12" t="s">
        <v>140</v>
      </c>
      <c r="B113" s="52" t="s">
        <v>13</v>
      </c>
      <c r="C113" s="52"/>
      <c r="D113" s="15">
        <f>[1]расценка!$G$16*2.11</f>
        <v>23912.102499999997</v>
      </c>
      <c r="E113" s="13"/>
      <c r="F113" s="7"/>
      <c r="G113" s="14"/>
    </row>
    <row r="114" spans="1:7" ht="12.75">
      <c r="A114" s="12" t="s">
        <v>141</v>
      </c>
      <c r="B114" s="52" t="s">
        <v>14</v>
      </c>
      <c r="C114" s="52"/>
      <c r="D114" s="15">
        <f>[1]расценка!$H$16*2.11</f>
        <v>14170.148099999999</v>
      </c>
      <c r="E114" s="13"/>
      <c r="F114" s="7"/>
    </row>
    <row r="115" spans="1:7" ht="25.5" customHeight="1">
      <c r="A115" s="12" t="s">
        <v>142</v>
      </c>
      <c r="B115" s="53" t="s">
        <v>15</v>
      </c>
      <c r="C115" s="53"/>
      <c r="D115" s="15">
        <f>[1]расценка!$I$16*2.11</f>
        <v>28340.275099999999</v>
      </c>
      <c r="E115" s="13"/>
      <c r="F115" s="16"/>
    </row>
    <row r="116" spans="1:7" ht="12.75">
      <c r="A116" s="12" t="s">
        <v>143</v>
      </c>
      <c r="B116" s="53" t="s">
        <v>16</v>
      </c>
      <c r="C116" s="53"/>
      <c r="D116" s="15">
        <f>[1]расценка!$J$16*2.11</f>
        <v>18598.299599999998</v>
      </c>
      <c r="E116" s="13"/>
      <c r="F116" s="7"/>
    </row>
    <row r="117" spans="1:7" ht="12.75">
      <c r="A117" s="8">
        <v>3</v>
      </c>
      <c r="B117" s="70" t="s">
        <v>144</v>
      </c>
      <c r="C117" s="70"/>
      <c r="D117" s="15"/>
      <c r="E117" s="13"/>
      <c r="F117" s="7"/>
    </row>
    <row r="118" spans="1:7" ht="12.75">
      <c r="A118" s="12" t="s">
        <v>101</v>
      </c>
      <c r="B118" s="52" t="s">
        <v>39</v>
      </c>
      <c r="C118" s="52"/>
      <c r="D118" s="15"/>
      <c r="E118" s="13"/>
      <c r="F118" s="7"/>
    </row>
    <row r="119" spans="1:7" ht="12.75">
      <c r="A119" s="12" t="s">
        <v>108</v>
      </c>
      <c r="B119" s="57" t="s">
        <v>40</v>
      </c>
      <c r="C119" s="57"/>
      <c r="D119" s="32">
        <v>653.78</v>
      </c>
      <c r="E119" s="13"/>
      <c r="F119" s="7"/>
    </row>
    <row r="120" spans="1:7" ht="12.75">
      <c r="A120" s="12" t="s">
        <v>109</v>
      </c>
      <c r="B120" s="57" t="s">
        <v>41</v>
      </c>
      <c r="C120" s="57"/>
      <c r="D120" s="32">
        <v>653.78</v>
      </c>
      <c r="E120" s="13"/>
      <c r="F120" s="7"/>
    </row>
    <row r="121" spans="1:7" ht="12.75">
      <c r="A121" s="12" t="s">
        <v>110</v>
      </c>
      <c r="B121" s="57" t="s">
        <v>42</v>
      </c>
      <c r="C121" s="57"/>
      <c r="D121" s="32">
        <v>653.78</v>
      </c>
      <c r="E121" s="13"/>
      <c r="F121" s="7"/>
    </row>
    <row r="122" spans="1:7" ht="12.75">
      <c r="A122" s="12" t="s">
        <v>111</v>
      </c>
      <c r="B122" s="57" t="s">
        <v>43</v>
      </c>
      <c r="C122" s="57"/>
      <c r="D122" s="32">
        <v>653.78</v>
      </c>
      <c r="E122" s="13"/>
      <c r="F122" s="7"/>
    </row>
    <row r="123" spans="1:7" ht="12.75">
      <c r="A123" s="12" t="s">
        <v>112</v>
      </c>
      <c r="B123" s="57" t="s">
        <v>44</v>
      </c>
      <c r="C123" s="57"/>
      <c r="D123" s="32">
        <v>653.78</v>
      </c>
      <c r="E123" s="13"/>
      <c r="F123" s="7"/>
    </row>
    <row r="124" spans="1:7" ht="12.75">
      <c r="A124" s="12" t="s">
        <v>107</v>
      </c>
      <c r="B124" s="62" t="s">
        <v>45</v>
      </c>
      <c r="C124" s="62"/>
      <c r="D124" s="15"/>
      <c r="E124" s="13"/>
      <c r="F124" s="7"/>
    </row>
    <row r="125" spans="1:7" ht="12.75">
      <c r="A125" s="12" t="s">
        <v>102</v>
      </c>
      <c r="B125" s="57" t="s">
        <v>40</v>
      </c>
      <c r="C125" s="57"/>
      <c r="D125" s="36">
        <v>438.1</v>
      </c>
      <c r="E125" s="13"/>
      <c r="F125" s="7"/>
    </row>
    <row r="126" spans="1:7" ht="12.75">
      <c r="A126" s="12" t="s">
        <v>103</v>
      </c>
      <c r="B126" s="57" t="s">
        <v>41</v>
      </c>
      <c r="C126" s="57"/>
      <c r="D126" s="36">
        <v>438.1</v>
      </c>
      <c r="E126" s="13"/>
      <c r="F126" s="7"/>
    </row>
    <row r="127" spans="1:7" ht="12.75">
      <c r="A127" s="12" t="s">
        <v>104</v>
      </c>
      <c r="B127" s="57" t="s">
        <v>42</v>
      </c>
      <c r="C127" s="57"/>
      <c r="D127" s="36">
        <v>438.1</v>
      </c>
      <c r="E127" s="13"/>
      <c r="F127" s="7"/>
    </row>
    <row r="128" spans="1:7" ht="12.75">
      <c r="A128" s="12" t="s">
        <v>105</v>
      </c>
      <c r="B128" s="57" t="s">
        <v>43</v>
      </c>
      <c r="C128" s="57"/>
      <c r="D128" s="36">
        <v>438.1</v>
      </c>
      <c r="E128" s="13"/>
      <c r="F128" s="7"/>
    </row>
    <row r="129" spans="1:6" ht="12.75">
      <c r="A129" s="12" t="s">
        <v>106</v>
      </c>
      <c r="B129" s="57" t="s">
        <v>44</v>
      </c>
      <c r="C129" s="57"/>
      <c r="D129" s="36">
        <v>438.1</v>
      </c>
      <c r="E129" s="13"/>
      <c r="F129" s="7"/>
    </row>
    <row r="130" spans="1:6" ht="12.75">
      <c r="A130" s="12" t="s">
        <v>113</v>
      </c>
      <c r="B130" s="62" t="s">
        <v>46</v>
      </c>
      <c r="C130" s="62"/>
      <c r="D130" s="33">
        <v>5122.3999999999996</v>
      </c>
      <c r="E130" s="13"/>
      <c r="F130" s="7"/>
    </row>
    <row r="131" spans="1:6" ht="12.75">
      <c r="A131" s="12" t="s">
        <v>114</v>
      </c>
      <c r="B131" s="57" t="s">
        <v>40</v>
      </c>
      <c r="C131" s="57"/>
      <c r="D131" s="44">
        <v>1024.48</v>
      </c>
      <c r="E131" s="13"/>
      <c r="F131" s="7"/>
    </row>
    <row r="132" spans="1:6" ht="12.75">
      <c r="A132" s="12" t="s">
        <v>115</v>
      </c>
      <c r="B132" s="57" t="s">
        <v>41</v>
      </c>
      <c r="C132" s="57"/>
      <c r="D132" s="44">
        <v>1024.48</v>
      </c>
      <c r="E132" s="13"/>
      <c r="F132" s="7"/>
    </row>
    <row r="133" spans="1:6" ht="12.75">
      <c r="A133" s="12" t="s">
        <v>116</v>
      </c>
      <c r="B133" s="57" t="s">
        <v>42</v>
      </c>
      <c r="C133" s="57"/>
      <c r="D133" s="44">
        <v>1024.48</v>
      </c>
      <c r="E133" s="13"/>
      <c r="F133" s="7"/>
    </row>
    <row r="134" spans="1:6" ht="12.75">
      <c r="A134" s="12" t="s">
        <v>117</v>
      </c>
      <c r="B134" s="57" t="s">
        <v>43</v>
      </c>
      <c r="C134" s="57"/>
      <c r="D134" s="44">
        <v>1024.48</v>
      </c>
      <c r="E134" s="13"/>
      <c r="F134" s="7"/>
    </row>
    <row r="135" spans="1:6" ht="12.75">
      <c r="A135" s="12" t="s">
        <v>118</v>
      </c>
      <c r="B135" s="57" t="s">
        <v>44</v>
      </c>
      <c r="C135" s="57"/>
      <c r="D135" s="44">
        <v>1024.48</v>
      </c>
      <c r="E135" s="13"/>
      <c r="F135" s="7"/>
    </row>
    <row r="136" spans="1:6" ht="12.75">
      <c r="A136" s="12" t="s">
        <v>119</v>
      </c>
      <c r="B136" s="62" t="s">
        <v>47</v>
      </c>
      <c r="C136" s="62"/>
      <c r="D136" s="34"/>
      <c r="E136" s="13"/>
      <c r="F136" s="7"/>
    </row>
    <row r="137" spans="1:6" ht="12.75">
      <c r="A137" s="12" t="s">
        <v>120</v>
      </c>
      <c r="B137" s="62" t="s">
        <v>48</v>
      </c>
      <c r="C137" s="62"/>
      <c r="D137" s="15">
        <v>5189.8</v>
      </c>
      <c r="E137" s="13"/>
      <c r="F137" s="7"/>
    </row>
    <row r="138" spans="1:6" ht="12.75">
      <c r="A138" s="12" t="s">
        <v>121</v>
      </c>
      <c r="B138" s="62" t="s">
        <v>49</v>
      </c>
      <c r="C138" s="62"/>
      <c r="D138" s="15">
        <v>6773.7</v>
      </c>
      <c r="E138" s="13"/>
      <c r="F138" s="7"/>
    </row>
    <row r="139" spans="1:6" ht="12.75">
      <c r="A139" s="12" t="s">
        <v>122</v>
      </c>
      <c r="B139" s="62" t="s">
        <v>50</v>
      </c>
      <c r="C139" s="62"/>
      <c r="D139" s="15">
        <v>8694.6</v>
      </c>
      <c r="E139" s="13"/>
      <c r="F139" s="7"/>
    </row>
    <row r="140" spans="1:6" ht="12.75">
      <c r="A140" s="12" t="s">
        <v>123</v>
      </c>
      <c r="B140" s="62" t="s">
        <v>51</v>
      </c>
      <c r="C140" s="62"/>
      <c r="D140" s="15">
        <v>3538.5</v>
      </c>
      <c r="E140" s="13"/>
      <c r="F140" s="7"/>
    </row>
    <row r="141" spans="1:6" ht="12.75">
      <c r="A141" s="12" t="s">
        <v>124</v>
      </c>
      <c r="B141" s="62" t="s">
        <v>52</v>
      </c>
      <c r="C141" s="62"/>
      <c r="D141" s="15">
        <v>6537.8</v>
      </c>
      <c r="E141" s="13"/>
      <c r="F141" s="7"/>
    </row>
    <row r="142" spans="1:6" ht="12.75">
      <c r="A142" s="12" t="s">
        <v>125</v>
      </c>
      <c r="B142" s="62" t="s">
        <v>53</v>
      </c>
      <c r="C142" s="62"/>
      <c r="D142" s="15">
        <v>4381</v>
      </c>
      <c r="E142" s="13"/>
      <c r="F142" s="7"/>
    </row>
    <row r="143" spans="1:6" ht="12.75">
      <c r="A143" s="12" t="s">
        <v>126</v>
      </c>
      <c r="B143" s="62" t="s">
        <v>54</v>
      </c>
      <c r="C143" s="62"/>
      <c r="D143" s="15">
        <v>2194.3081000000002</v>
      </c>
      <c r="E143" s="13"/>
      <c r="F143" s="7"/>
    </row>
    <row r="144" spans="1:6" ht="12.75">
      <c r="A144" s="12" t="s">
        <v>127</v>
      </c>
      <c r="B144" s="62" t="s">
        <v>55</v>
      </c>
      <c r="C144" s="62"/>
      <c r="D144" s="15">
        <v>4145.1000000000004</v>
      </c>
      <c r="E144" s="13"/>
      <c r="F144" s="7"/>
    </row>
    <row r="145" spans="1:7" ht="12.75">
      <c r="A145" s="12" t="s">
        <v>128</v>
      </c>
      <c r="B145" s="62" t="s">
        <v>56</v>
      </c>
      <c r="C145" s="62"/>
      <c r="D145" s="15">
        <v>10244.800000000001</v>
      </c>
      <c r="E145" s="13"/>
      <c r="F145" s="7"/>
    </row>
    <row r="146" spans="1:7" ht="12.75">
      <c r="A146" s="12" t="s">
        <v>129</v>
      </c>
      <c r="B146" s="62" t="s">
        <v>57</v>
      </c>
      <c r="C146" s="62"/>
      <c r="D146" s="15">
        <v>4886.5</v>
      </c>
      <c r="E146" s="13"/>
      <c r="F146" s="7"/>
    </row>
    <row r="147" spans="1:7" ht="12.75">
      <c r="A147" s="12" t="s">
        <v>130</v>
      </c>
      <c r="B147" s="62" t="s">
        <v>58</v>
      </c>
      <c r="C147" s="62"/>
      <c r="D147" s="15">
        <v>6740</v>
      </c>
      <c r="E147" s="13"/>
      <c r="F147" s="7"/>
    </row>
    <row r="148" spans="1:7" ht="12.75">
      <c r="A148" s="12" t="s">
        <v>131</v>
      </c>
      <c r="B148" s="52" t="s">
        <v>37</v>
      </c>
      <c r="C148" s="52"/>
      <c r="D148" s="15">
        <v>808.80000000000007</v>
      </c>
      <c r="E148" s="13"/>
      <c r="F148" s="7"/>
    </row>
    <row r="149" spans="1:7" ht="12.75">
      <c r="A149" s="12" t="s">
        <v>132</v>
      </c>
      <c r="B149" s="56" t="s">
        <v>59</v>
      </c>
      <c r="C149" s="56"/>
      <c r="D149" s="15">
        <v>3269.8</v>
      </c>
      <c r="E149" s="13"/>
      <c r="F149" s="7"/>
    </row>
    <row r="150" spans="1:7" ht="27.75" customHeight="1">
      <c r="A150" s="12" t="s">
        <v>152</v>
      </c>
      <c r="B150" s="56" t="s">
        <v>36</v>
      </c>
      <c r="C150" s="56"/>
      <c r="D150" s="15">
        <v>333.91</v>
      </c>
      <c r="E150" s="13"/>
      <c r="F150" s="7"/>
    </row>
    <row r="151" spans="1:7" s="11" customFormat="1" ht="12.75">
      <c r="A151" s="8"/>
      <c r="B151" s="55" t="s">
        <v>22</v>
      </c>
      <c r="C151" s="55"/>
      <c r="D151" s="55"/>
      <c r="E151" s="1"/>
      <c r="F151" s="10"/>
    </row>
    <row r="152" spans="1:7" s="40" customFormat="1" ht="13.5">
      <c r="A152" s="8">
        <v>1</v>
      </c>
      <c r="B152" s="70" t="s">
        <v>150</v>
      </c>
      <c r="C152" s="70"/>
      <c r="D152" s="46"/>
      <c r="E152" s="38"/>
      <c r="F152" s="39"/>
    </row>
    <row r="153" spans="1:7" s="40" customFormat="1" ht="13.5">
      <c r="A153" s="12" t="s">
        <v>5</v>
      </c>
      <c r="B153" s="54" t="s">
        <v>24</v>
      </c>
      <c r="C153" s="54"/>
      <c r="D153" s="30">
        <v>450.25</v>
      </c>
      <c r="E153" s="38"/>
      <c r="F153" s="39"/>
    </row>
    <row r="154" spans="1:7" s="40" customFormat="1" ht="13.5">
      <c r="A154" s="12" t="s">
        <v>6</v>
      </c>
      <c r="B154" s="54" t="s">
        <v>25</v>
      </c>
      <c r="C154" s="54"/>
      <c r="D154" s="30">
        <v>675.38</v>
      </c>
      <c r="E154" s="38"/>
      <c r="F154" s="39"/>
    </row>
    <row r="155" spans="1:7" s="40" customFormat="1" ht="13.5">
      <c r="A155" s="12" t="s">
        <v>7</v>
      </c>
      <c r="B155" s="54" t="s">
        <v>26</v>
      </c>
      <c r="C155" s="54"/>
      <c r="D155" s="30">
        <v>33.29</v>
      </c>
      <c r="E155" s="38"/>
      <c r="F155" s="39"/>
    </row>
    <row r="156" spans="1:7" s="40" customFormat="1" ht="13.5">
      <c r="A156" s="12" t="s">
        <v>8</v>
      </c>
      <c r="B156" s="54" t="s">
        <v>27</v>
      </c>
      <c r="C156" s="54"/>
      <c r="D156" s="30">
        <v>24.73</v>
      </c>
      <c r="E156" s="38"/>
      <c r="F156" s="39"/>
    </row>
    <row r="157" spans="1:7" s="40" customFormat="1" ht="13.5">
      <c r="A157" s="12" t="s">
        <v>146</v>
      </c>
      <c r="B157" s="54" t="s">
        <v>28</v>
      </c>
      <c r="C157" s="54"/>
      <c r="D157" s="30">
        <v>472.99</v>
      </c>
      <c r="E157" s="38"/>
      <c r="F157" s="39"/>
    </row>
    <row r="158" spans="1:7" s="40" customFormat="1" ht="13.5">
      <c r="A158" s="12" t="s">
        <v>147</v>
      </c>
      <c r="B158" s="54" t="s">
        <v>29</v>
      </c>
      <c r="C158" s="54"/>
      <c r="D158" s="30">
        <v>661.22</v>
      </c>
      <c r="E158" s="38"/>
      <c r="F158" s="39"/>
    </row>
    <row r="159" spans="1:7" s="40" customFormat="1" ht="27" customHeight="1">
      <c r="A159" s="12" t="s">
        <v>148</v>
      </c>
      <c r="B159" s="72" t="s">
        <v>12</v>
      </c>
      <c r="C159" s="72"/>
      <c r="D159" s="43"/>
      <c r="E159" s="38"/>
      <c r="F159" s="39"/>
    </row>
    <row r="160" spans="1:7" s="11" customFormat="1" ht="29.25" customHeight="1">
      <c r="A160" s="12" t="s">
        <v>149</v>
      </c>
      <c r="B160" s="52" t="s">
        <v>13</v>
      </c>
      <c r="C160" s="52"/>
      <c r="D160" s="15">
        <f>[1]расценка!$G$16*2.34</f>
        <v>26518.634999999998</v>
      </c>
      <c r="E160" s="13"/>
      <c r="F160" s="7"/>
      <c r="G160" s="14"/>
    </row>
    <row r="161" spans="1:6" ht="12.75">
      <c r="A161" s="12" t="s">
        <v>153</v>
      </c>
      <c r="B161" s="52" t="s">
        <v>14</v>
      </c>
      <c r="C161" s="52"/>
      <c r="D161" s="15">
        <f>[1]расценка!$H$16*2.34</f>
        <v>15714.761399999999</v>
      </c>
      <c r="E161" s="13"/>
      <c r="F161" s="7"/>
    </row>
    <row r="162" spans="1:6" ht="25.5" customHeight="1">
      <c r="A162" s="12" t="s">
        <v>154</v>
      </c>
      <c r="B162" s="53" t="s">
        <v>15</v>
      </c>
      <c r="C162" s="53"/>
      <c r="D162" s="15">
        <f>[1]расценка!$I$16*2.34</f>
        <v>31429.499399999997</v>
      </c>
      <c r="E162" s="13"/>
      <c r="F162" s="16"/>
    </row>
    <row r="163" spans="1:6" ht="14.25" customHeight="1">
      <c r="A163" s="12" t="s">
        <v>155</v>
      </c>
      <c r="B163" s="53" t="s">
        <v>16</v>
      </c>
      <c r="C163" s="53"/>
      <c r="D163" s="15">
        <f>[1]расценка!$J$16*2.34</f>
        <v>20625.6024</v>
      </c>
      <c r="E163" s="13"/>
      <c r="F163" s="7"/>
    </row>
    <row r="164" spans="1:6" ht="14.25" customHeight="1">
      <c r="A164" s="8">
        <v>2</v>
      </c>
      <c r="B164" s="69" t="s">
        <v>144</v>
      </c>
      <c r="C164" s="69"/>
      <c r="D164" s="15"/>
      <c r="E164" s="13"/>
      <c r="F164" s="7"/>
    </row>
    <row r="165" spans="1:6" ht="14.25" customHeight="1">
      <c r="A165" s="12" t="s">
        <v>30</v>
      </c>
      <c r="B165" s="52" t="s">
        <v>39</v>
      </c>
      <c r="C165" s="52"/>
      <c r="D165" s="15"/>
      <c r="E165" s="13"/>
      <c r="F165" s="7"/>
    </row>
    <row r="166" spans="1:6" ht="14.25" customHeight="1">
      <c r="A166" s="12" t="s">
        <v>140</v>
      </c>
      <c r="B166" s="57" t="s">
        <v>40</v>
      </c>
      <c r="C166" s="57"/>
      <c r="D166" s="37">
        <v>637</v>
      </c>
      <c r="E166" s="13"/>
      <c r="F166" s="7"/>
    </row>
    <row r="167" spans="1:6" ht="14.25" customHeight="1">
      <c r="A167" s="12" t="s">
        <v>141</v>
      </c>
      <c r="B167" s="57" t="s">
        <v>41</v>
      </c>
      <c r="C167" s="57"/>
      <c r="D167" s="37">
        <v>637</v>
      </c>
      <c r="E167" s="13"/>
      <c r="F167" s="7"/>
    </row>
    <row r="168" spans="1:6" ht="14.25" customHeight="1">
      <c r="A168" s="12" t="s">
        <v>142</v>
      </c>
      <c r="B168" s="57" t="s">
        <v>42</v>
      </c>
      <c r="C168" s="57"/>
      <c r="D168" s="37">
        <v>637</v>
      </c>
      <c r="E168" s="13"/>
      <c r="F168" s="7"/>
    </row>
    <row r="169" spans="1:6" ht="14.25" customHeight="1">
      <c r="A169" s="12" t="s">
        <v>143</v>
      </c>
      <c r="B169" s="57" t="s">
        <v>43</v>
      </c>
      <c r="C169" s="57"/>
      <c r="D169" s="37">
        <v>637</v>
      </c>
      <c r="E169" s="13"/>
      <c r="F169" s="7"/>
    </row>
    <row r="170" spans="1:6" ht="14.25" customHeight="1">
      <c r="A170" s="12" t="s">
        <v>156</v>
      </c>
      <c r="B170" s="57" t="s">
        <v>44</v>
      </c>
      <c r="C170" s="57"/>
      <c r="D170" s="37">
        <v>637</v>
      </c>
      <c r="E170" s="13"/>
      <c r="F170" s="7"/>
    </row>
    <row r="171" spans="1:6" ht="14.25" customHeight="1">
      <c r="A171" s="12" t="s">
        <v>31</v>
      </c>
      <c r="B171" s="62" t="s">
        <v>45</v>
      </c>
      <c r="C171" s="62"/>
      <c r="D171" s="15"/>
      <c r="E171" s="13"/>
      <c r="F171" s="7"/>
    </row>
    <row r="172" spans="1:6" ht="22.5" customHeight="1">
      <c r="A172" s="12" t="s">
        <v>157</v>
      </c>
      <c r="B172" s="57" t="s">
        <v>40</v>
      </c>
      <c r="C172" s="57"/>
      <c r="D172" s="36">
        <v>429</v>
      </c>
      <c r="E172" s="13"/>
      <c r="F172" s="7"/>
    </row>
    <row r="173" spans="1:6" ht="14.25" customHeight="1">
      <c r="A173" s="12" t="s">
        <v>158</v>
      </c>
      <c r="B173" s="57" t="s">
        <v>41</v>
      </c>
      <c r="C173" s="57"/>
      <c r="D173" s="36">
        <v>429</v>
      </c>
      <c r="E173" s="13"/>
      <c r="F173" s="7"/>
    </row>
    <row r="174" spans="1:6" ht="14.25" customHeight="1">
      <c r="A174" s="12" t="s">
        <v>159</v>
      </c>
      <c r="B174" s="57" t="s">
        <v>42</v>
      </c>
      <c r="C174" s="57"/>
      <c r="D174" s="36">
        <v>429</v>
      </c>
      <c r="E174" s="13"/>
      <c r="F174" s="7"/>
    </row>
    <row r="175" spans="1:6" ht="14.25" customHeight="1">
      <c r="A175" s="12" t="s">
        <v>160</v>
      </c>
      <c r="B175" s="57" t="s">
        <v>43</v>
      </c>
      <c r="C175" s="57"/>
      <c r="D175" s="36">
        <v>429</v>
      </c>
      <c r="E175" s="13"/>
      <c r="F175" s="7"/>
    </row>
    <row r="176" spans="1:6" ht="14.25" customHeight="1">
      <c r="A176" s="12" t="s">
        <v>161</v>
      </c>
      <c r="B176" s="57" t="s">
        <v>44</v>
      </c>
      <c r="C176" s="57"/>
      <c r="D176" s="36">
        <v>429</v>
      </c>
      <c r="E176" s="13"/>
      <c r="F176" s="7"/>
    </row>
    <row r="177" spans="1:6" ht="14.25" customHeight="1">
      <c r="A177" s="12" t="s">
        <v>32</v>
      </c>
      <c r="B177" s="62" t="s">
        <v>46</v>
      </c>
      <c r="C177" s="62"/>
      <c r="D177" s="33">
        <v>5037.5</v>
      </c>
      <c r="E177" s="13"/>
      <c r="F177" s="7"/>
    </row>
    <row r="178" spans="1:6" ht="14.25" customHeight="1">
      <c r="A178" s="12" t="s">
        <v>162</v>
      </c>
      <c r="B178" s="57" t="s">
        <v>40</v>
      </c>
      <c r="C178" s="57"/>
      <c r="D178" s="33">
        <v>1007.5</v>
      </c>
      <c r="E178" s="13"/>
      <c r="F178" s="7"/>
    </row>
    <row r="179" spans="1:6" ht="14.25" customHeight="1">
      <c r="A179" s="12" t="s">
        <v>163</v>
      </c>
      <c r="B179" s="57" t="s">
        <v>41</v>
      </c>
      <c r="C179" s="57"/>
      <c r="D179" s="33">
        <v>1007.5</v>
      </c>
      <c r="E179" s="13"/>
      <c r="F179" s="7"/>
    </row>
    <row r="180" spans="1:6" ht="14.25" customHeight="1">
      <c r="A180" s="12" t="s">
        <v>164</v>
      </c>
      <c r="B180" s="57" t="s">
        <v>42</v>
      </c>
      <c r="C180" s="57"/>
      <c r="D180" s="33">
        <v>1007.5</v>
      </c>
      <c r="E180" s="13"/>
      <c r="F180" s="7"/>
    </row>
    <row r="181" spans="1:6" ht="14.25" customHeight="1">
      <c r="A181" s="12" t="s">
        <v>165</v>
      </c>
      <c r="B181" s="57" t="s">
        <v>43</v>
      </c>
      <c r="C181" s="57"/>
      <c r="D181" s="33">
        <v>1007.5</v>
      </c>
      <c r="E181" s="13"/>
      <c r="F181" s="7"/>
    </row>
    <row r="182" spans="1:6" ht="14.25" customHeight="1">
      <c r="A182" s="12" t="s">
        <v>166</v>
      </c>
      <c r="B182" s="57" t="s">
        <v>44</v>
      </c>
      <c r="C182" s="57"/>
      <c r="D182" s="33">
        <v>1007.5</v>
      </c>
      <c r="E182" s="13"/>
      <c r="F182" s="7"/>
    </row>
    <row r="183" spans="1:6" ht="14.25" customHeight="1">
      <c r="A183" s="12" t="s">
        <v>33</v>
      </c>
      <c r="B183" s="62" t="s">
        <v>47</v>
      </c>
      <c r="C183" s="62"/>
      <c r="D183" s="34"/>
      <c r="E183" s="13"/>
      <c r="F183" s="7"/>
    </row>
    <row r="184" spans="1:6" ht="14.25" customHeight="1">
      <c r="A184" s="12" t="s">
        <v>167</v>
      </c>
      <c r="B184" s="62" t="s">
        <v>48</v>
      </c>
      <c r="C184" s="62"/>
      <c r="D184" s="15">
        <v>5037.5</v>
      </c>
      <c r="E184" s="13"/>
      <c r="F184" s="7"/>
    </row>
    <row r="185" spans="1:6" ht="14.25" customHeight="1">
      <c r="A185" s="12" t="s">
        <v>168</v>
      </c>
      <c r="B185" s="62" t="s">
        <v>49</v>
      </c>
      <c r="C185" s="62"/>
      <c r="D185" s="15">
        <v>6630</v>
      </c>
      <c r="E185" s="13"/>
      <c r="F185" s="7"/>
    </row>
    <row r="186" spans="1:6" ht="14.25" customHeight="1">
      <c r="A186" s="12" t="s">
        <v>169</v>
      </c>
      <c r="B186" s="62" t="s">
        <v>50</v>
      </c>
      <c r="C186" s="62"/>
      <c r="D186" s="15">
        <v>8515</v>
      </c>
      <c r="E186" s="13"/>
      <c r="F186" s="7"/>
    </row>
    <row r="187" spans="1:6" ht="14.25" customHeight="1">
      <c r="A187" s="12" t="s">
        <v>170</v>
      </c>
      <c r="B187" s="62" t="s">
        <v>51</v>
      </c>
      <c r="C187" s="62"/>
      <c r="D187" s="15">
        <v>3477.5</v>
      </c>
      <c r="E187" s="13"/>
      <c r="F187" s="7"/>
    </row>
    <row r="188" spans="1:6" ht="14.25" customHeight="1">
      <c r="A188" s="12" t="s">
        <v>171</v>
      </c>
      <c r="B188" s="62" t="s">
        <v>52</v>
      </c>
      <c r="C188" s="62"/>
      <c r="D188" s="15">
        <v>6370</v>
      </c>
      <c r="E188" s="13"/>
      <c r="F188" s="7"/>
    </row>
    <row r="189" spans="1:6" ht="14.25" customHeight="1">
      <c r="A189" s="12" t="s">
        <v>172</v>
      </c>
      <c r="B189" s="62" t="s">
        <v>53</v>
      </c>
      <c r="C189" s="62"/>
      <c r="D189" s="15">
        <v>4290</v>
      </c>
      <c r="E189" s="13"/>
      <c r="F189" s="7"/>
    </row>
    <row r="190" spans="1:6" ht="14.25" customHeight="1">
      <c r="A190" s="12" t="s">
        <v>173</v>
      </c>
      <c r="B190" s="62" t="s">
        <v>54</v>
      </c>
      <c r="C190" s="62"/>
      <c r="D190" s="15">
        <v>5882.5</v>
      </c>
      <c r="E190" s="13"/>
      <c r="F190" s="7"/>
    </row>
    <row r="191" spans="1:6" ht="14.25" customHeight="1">
      <c r="A191" s="12" t="s">
        <v>174</v>
      </c>
      <c r="B191" s="62" t="s">
        <v>55</v>
      </c>
      <c r="C191" s="62"/>
      <c r="D191" s="15">
        <v>4062.5</v>
      </c>
      <c r="E191" s="13"/>
      <c r="F191" s="7"/>
    </row>
    <row r="192" spans="1:6" ht="14.25" customHeight="1">
      <c r="A192" s="12" t="s">
        <v>175</v>
      </c>
      <c r="B192" s="62" t="s">
        <v>56</v>
      </c>
      <c r="C192" s="62"/>
      <c r="D192" s="15">
        <v>10010</v>
      </c>
      <c r="E192" s="13"/>
      <c r="F192" s="7"/>
    </row>
    <row r="193" spans="1:6" ht="14.25" customHeight="1">
      <c r="A193" s="12" t="s">
        <v>176</v>
      </c>
      <c r="B193" s="62" t="s">
        <v>57</v>
      </c>
      <c r="C193" s="62"/>
      <c r="D193" s="15">
        <v>4777.5</v>
      </c>
      <c r="E193" s="13"/>
      <c r="F193" s="7"/>
    </row>
    <row r="194" spans="1:6" ht="14.25" customHeight="1">
      <c r="A194" s="12" t="s">
        <v>177</v>
      </c>
      <c r="B194" s="62" t="s">
        <v>58</v>
      </c>
      <c r="C194" s="62"/>
      <c r="D194" s="15">
        <v>6597.5</v>
      </c>
      <c r="E194" s="13"/>
      <c r="F194" s="7"/>
    </row>
    <row r="195" spans="1:6" ht="14.25" customHeight="1">
      <c r="A195" s="12" t="s">
        <v>34</v>
      </c>
      <c r="B195" s="52" t="s">
        <v>37</v>
      </c>
      <c r="C195" s="52"/>
      <c r="D195" s="15">
        <v>812.5</v>
      </c>
      <c r="E195" s="13"/>
      <c r="F195" s="7"/>
    </row>
    <row r="196" spans="1:6" ht="14.25" customHeight="1">
      <c r="A196" s="12" t="s">
        <v>35</v>
      </c>
      <c r="B196" s="56" t="s">
        <v>59</v>
      </c>
      <c r="C196" s="56"/>
      <c r="D196" s="15">
        <v>3355.3</v>
      </c>
      <c r="E196" s="13"/>
      <c r="F196" s="7"/>
    </row>
    <row r="197" spans="1:6" ht="27.75" customHeight="1">
      <c r="A197" s="12" t="s">
        <v>100</v>
      </c>
      <c r="B197" s="56" t="s">
        <v>36</v>
      </c>
      <c r="C197" s="56"/>
      <c r="D197" s="15">
        <v>370.31</v>
      </c>
      <c r="E197" s="13"/>
      <c r="F197" s="7"/>
    </row>
    <row r="198" spans="1:6" ht="14.25" customHeight="1">
      <c r="A198" s="27"/>
      <c r="B198" s="28"/>
      <c r="C198" s="28"/>
      <c r="D198" s="29"/>
      <c r="E198" s="13"/>
      <c r="F198" s="7"/>
    </row>
    <row r="199" spans="1:6" ht="14.25" customHeight="1">
      <c r="A199" s="27"/>
      <c r="B199" s="28"/>
      <c r="C199" s="28"/>
      <c r="D199" s="29"/>
      <c r="E199" s="13"/>
      <c r="F199" s="7"/>
    </row>
    <row r="200" spans="1:6" s="21" customFormat="1" ht="12.75">
      <c r="A200" s="19"/>
      <c r="B200" s="20"/>
      <c r="C200" s="20"/>
      <c r="D200" s="20"/>
      <c r="F200" s="19"/>
    </row>
    <row r="201" spans="1:6" s="1" customFormat="1" ht="12.95" customHeight="1">
      <c r="A201" s="51" t="s">
        <v>9</v>
      </c>
      <c r="B201" s="51"/>
      <c r="C201" s="51"/>
      <c r="D201" s="41" t="s">
        <v>10</v>
      </c>
      <c r="E201" s="22"/>
    </row>
    <row r="202" spans="1:6" s="1" customFormat="1" ht="12.95" customHeight="1">
      <c r="A202" s="26"/>
      <c r="B202" s="26"/>
      <c r="C202" s="26"/>
      <c r="D202" s="41"/>
      <c r="E202" s="22"/>
    </row>
    <row r="203" spans="1:6" s="1" customFormat="1" ht="12.95" customHeight="1">
      <c r="A203" s="23"/>
      <c r="B203" s="23"/>
      <c r="C203" s="23"/>
      <c r="D203" s="41"/>
      <c r="E203" s="22"/>
    </row>
    <row r="204" spans="1:6" ht="12.75" customHeight="1">
      <c r="A204" s="51" t="s">
        <v>178</v>
      </c>
      <c r="B204" s="51"/>
      <c r="C204" s="51"/>
      <c r="D204" s="42" t="s">
        <v>179</v>
      </c>
    </row>
    <row r="205" spans="1:6" ht="11.45" customHeight="1">
      <c r="B205" s="14"/>
      <c r="C205" s="14"/>
      <c r="D205" s="24"/>
    </row>
    <row r="247" spans="1:7" s="1" customFormat="1" ht="11.45" customHeight="1">
      <c r="F247" s="17"/>
      <c r="G247" s="14"/>
    </row>
    <row r="248" spans="1:7" s="1" customFormat="1" ht="11.45" customHeight="1">
      <c r="A248" s="25"/>
      <c r="F248" s="17"/>
      <c r="G248" s="14"/>
    </row>
    <row r="249" spans="1:7" s="1" customFormat="1" ht="11.45" customHeight="1">
      <c r="A249" s="25"/>
      <c r="F249" s="17"/>
      <c r="G249" s="14"/>
    </row>
    <row r="250" spans="1:7" ht="11.45" customHeight="1">
      <c r="A250" s="25"/>
    </row>
  </sheetData>
  <mergeCells count="196">
    <mergeCell ref="B195:C195"/>
    <mergeCell ref="B196:C196"/>
    <mergeCell ref="B12:C12"/>
    <mergeCell ref="B9:C9"/>
    <mergeCell ref="B11:C11"/>
    <mergeCell ref="B54:C54"/>
    <mergeCell ref="B63:C63"/>
    <mergeCell ref="B103:C103"/>
    <mergeCell ref="B111:C111"/>
    <mergeCell ref="B150:C150"/>
    <mergeCell ref="B152:C152"/>
    <mergeCell ref="B159:C159"/>
    <mergeCell ref="B190:C190"/>
    <mergeCell ref="B191:C191"/>
    <mergeCell ref="B192:C192"/>
    <mergeCell ref="B193:C193"/>
    <mergeCell ref="B194:C194"/>
    <mergeCell ref="B185:C185"/>
    <mergeCell ref="B186:C186"/>
    <mergeCell ref="B187:C187"/>
    <mergeCell ref="B188:C188"/>
    <mergeCell ref="B189:C189"/>
    <mergeCell ref="B180:C180"/>
    <mergeCell ref="B181:C181"/>
    <mergeCell ref="B182:C182"/>
    <mergeCell ref="B183:C183"/>
    <mergeCell ref="B184:C184"/>
    <mergeCell ref="B175:C175"/>
    <mergeCell ref="B176:C176"/>
    <mergeCell ref="B177:C177"/>
    <mergeCell ref="B178:C178"/>
    <mergeCell ref="B179:C179"/>
    <mergeCell ref="B170:C170"/>
    <mergeCell ref="B171:C171"/>
    <mergeCell ref="B172:C172"/>
    <mergeCell ref="B173:C173"/>
    <mergeCell ref="B174:C174"/>
    <mergeCell ref="B165:C165"/>
    <mergeCell ref="B166:C166"/>
    <mergeCell ref="B167:C167"/>
    <mergeCell ref="B168:C168"/>
    <mergeCell ref="B169:C169"/>
    <mergeCell ref="B146:C146"/>
    <mergeCell ref="B147:C147"/>
    <mergeCell ref="B148:C148"/>
    <mergeCell ref="B149:C149"/>
    <mergeCell ref="B164:C164"/>
    <mergeCell ref="B141:C141"/>
    <mergeCell ref="B142:C142"/>
    <mergeCell ref="B143:C143"/>
    <mergeCell ref="B144:C144"/>
    <mergeCell ref="B145:C145"/>
    <mergeCell ref="B136:C136"/>
    <mergeCell ref="B137:C137"/>
    <mergeCell ref="B138:C138"/>
    <mergeCell ref="B139:C139"/>
    <mergeCell ref="B140:C140"/>
    <mergeCell ref="B131:C131"/>
    <mergeCell ref="B132:C132"/>
    <mergeCell ref="B133:C133"/>
    <mergeCell ref="B134:C134"/>
    <mergeCell ref="B135:C135"/>
    <mergeCell ref="B126:C126"/>
    <mergeCell ref="B127:C127"/>
    <mergeCell ref="B128:C128"/>
    <mergeCell ref="B129:C129"/>
    <mergeCell ref="B130:C130"/>
    <mergeCell ref="B121:C121"/>
    <mergeCell ref="B122:C122"/>
    <mergeCell ref="B123:C123"/>
    <mergeCell ref="B124:C124"/>
    <mergeCell ref="B125:C125"/>
    <mergeCell ref="B110:C110"/>
    <mergeCell ref="B117:C117"/>
    <mergeCell ref="B118:C118"/>
    <mergeCell ref="B119:C119"/>
    <mergeCell ref="B120:C120"/>
    <mergeCell ref="B112:C112"/>
    <mergeCell ref="B107:C107"/>
    <mergeCell ref="B108:C108"/>
    <mergeCell ref="B109:C109"/>
    <mergeCell ref="B69:C69"/>
    <mergeCell ref="B100:C100"/>
    <mergeCell ref="B101:C101"/>
    <mergeCell ref="B104:C104"/>
    <mergeCell ref="B105:C105"/>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2:C82"/>
    <mergeCell ref="B84:C84"/>
    <mergeCell ref="B75:C75"/>
    <mergeCell ref="B76:C76"/>
    <mergeCell ref="B77:C77"/>
    <mergeCell ref="B78:C78"/>
    <mergeCell ref="B79:C79"/>
    <mergeCell ref="B106:C106"/>
    <mergeCell ref="B73:C73"/>
    <mergeCell ref="B74:C74"/>
    <mergeCell ref="B58:C58"/>
    <mergeCell ref="B59:C59"/>
    <mergeCell ref="B60:C60"/>
    <mergeCell ref="B61:C61"/>
    <mergeCell ref="B62:C62"/>
    <mergeCell ref="B80:C80"/>
    <mergeCell ref="B81:C81"/>
    <mergeCell ref="B67:C67"/>
    <mergeCell ref="B52:C52"/>
    <mergeCell ref="B65:C65"/>
    <mergeCell ref="B66:C66"/>
    <mergeCell ref="B53:D53"/>
    <mergeCell ref="B64:C64"/>
    <mergeCell ref="B20:C20"/>
    <mergeCell ref="B55:C55"/>
    <mergeCell ref="B56:C56"/>
    <mergeCell ref="B57:C57"/>
    <mergeCell ref="B47:C47"/>
    <mergeCell ref="B48:C48"/>
    <mergeCell ref="B49:C49"/>
    <mergeCell ref="B50:C50"/>
    <mergeCell ref="B51:C51"/>
    <mergeCell ref="B42:C42"/>
    <mergeCell ref="B43:C43"/>
    <mergeCell ref="B44:C44"/>
    <mergeCell ref="B45:C45"/>
    <mergeCell ref="B46:C46"/>
    <mergeCell ref="B28:C28"/>
    <mergeCell ref="B29:C29"/>
    <mergeCell ref="B30:C30"/>
    <mergeCell ref="B31:C31"/>
    <mergeCell ref="B32:C32"/>
    <mergeCell ref="B37:C37"/>
    <mergeCell ref="B38:C38"/>
    <mergeCell ref="B39:C39"/>
    <mergeCell ref="B40:C40"/>
    <mergeCell ref="B41:C41"/>
    <mergeCell ref="C1:D1"/>
    <mergeCell ref="A4:D4"/>
    <mergeCell ref="A5:D5"/>
    <mergeCell ref="B7:C7"/>
    <mergeCell ref="B8:D8"/>
    <mergeCell ref="B33:C33"/>
    <mergeCell ref="B34:C34"/>
    <mergeCell ref="B35:C35"/>
    <mergeCell ref="B36:C36"/>
    <mergeCell ref="B13:C13"/>
    <mergeCell ref="B14:C14"/>
    <mergeCell ref="B15:C15"/>
    <mergeCell ref="B16:C16"/>
    <mergeCell ref="B17:C17"/>
    <mergeCell ref="B18:C18"/>
    <mergeCell ref="B19:C19"/>
    <mergeCell ref="B10:C10"/>
    <mergeCell ref="B21:C21"/>
    <mergeCell ref="B22:C22"/>
    <mergeCell ref="B23:C23"/>
    <mergeCell ref="B24:C24"/>
    <mergeCell ref="B25:C25"/>
    <mergeCell ref="B26:C26"/>
    <mergeCell ref="B27:C27"/>
    <mergeCell ref="A204:C204"/>
    <mergeCell ref="A201:C201"/>
    <mergeCell ref="B68:C68"/>
    <mergeCell ref="B113:C113"/>
    <mergeCell ref="B114:C114"/>
    <mergeCell ref="B115:C115"/>
    <mergeCell ref="B116:C116"/>
    <mergeCell ref="B160:C160"/>
    <mergeCell ref="B161:C161"/>
    <mergeCell ref="B162:C162"/>
    <mergeCell ref="B153:C153"/>
    <mergeCell ref="B154:C154"/>
    <mergeCell ref="B155:C155"/>
    <mergeCell ref="B156:C156"/>
    <mergeCell ref="B157:C157"/>
    <mergeCell ref="B158:C158"/>
    <mergeCell ref="B163:C163"/>
    <mergeCell ref="B102:D102"/>
    <mergeCell ref="B151:D151"/>
    <mergeCell ref="B197:C197"/>
    <mergeCell ref="B70:C70"/>
    <mergeCell ref="B71:C71"/>
    <mergeCell ref="B72:C72"/>
    <mergeCell ref="B83:C83"/>
  </mergeCells>
  <printOptions horizontalCentered="1"/>
  <pageMargins left="0.78740157480314965" right="0.39370078740157483" top="0.59055118110236227" bottom="0.59055118110236227" header="0.39370078740157483" footer="0.39370078740157483"/>
  <pageSetup scale="96" pageOrder="overThenDown" orientation="portrait" r:id="rId1"/>
  <rowBreaks count="1" manualBreakCount="1">
    <brk id="204" max="3" man="1"/>
  </rowBreaks>
</worksheet>
</file>

<file path=xl/worksheets/sheet2.xml><?xml version="1.0" encoding="utf-8"?>
<worksheet xmlns="http://schemas.openxmlformats.org/spreadsheetml/2006/main" xmlns:r="http://schemas.openxmlformats.org/officeDocument/2006/relationships">
  <sheetPr>
    <outlinePr summaryBelow="0" summaryRight="0"/>
    <pageSetUpPr autoPageBreaks="0"/>
  </sheetPr>
  <dimension ref="A1:G76"/>
  <sheetViews>
    <sheetView tabSelected="1" view="pageBreakPreview" zoomScaleSheetLayoutView="100" workbookViewId="0">
      <selection activeCell="I11" sqref="I11"/>
    </sheetView>
  </sheetViews>
  <sheetFormatPr defaultColWidth="10.5" defaultRowHeight="11.45" customHeight="1"/>
  <cols>
    <col min="1" max="1" width="6.5" style="1" customWidth="1"/>
    <col min="2" max="2" width="77.33203125" style="1" customWidth="1"/>
    <col min="3" max="3" width="14.83203125" style="1" customWidth="1"/>
    <col min="4" max="4" width="18.83203125" style="1" customWidth="1"/>
    <col min="5" max="5" width="14.6640625" style="1" customWidth="1"/>
    <col min="6" max="6" width="13.83203125" style="17" customWidth="1"/>
    <col min="7" max="16384" width="10.5" style="14"/>
  </cols>
  <sheetData>
    <row r="1" spans="1:6" s="1" customFormat="1" ht="12.95" customHeight="1">
      <c r="C1" s="58" t="s">
        <v>181</v>
      </c>
      <c r="D1" s="58"/>
      <c r="E1" s="2"/>
      <c r="F1" s="3"/>
    </row>
    <row r="2" spans="1:6" s="1" customFormat="1" ht="12.95" customHeight="1">
      <c r="C2" s="4" t="s">
        <v>180</v>
      </c>
      <c r="E2" s="4"/>
      <c r="F2" s="3"/>
    </row>
    <row r="3" spans="1:6" s="1" customFormat="1" ht="12.95" customHeight="1">
      <c r="F3" s="3"/>
    </row>
    <row r="4" spans="1:6" s="1" customFormat="1" ht="14.25" customHeight="1">
      <c r="A4" s="59" t="s">
        <v>0</v>
      </c>
      <c r="B4" s="59"/>
      <c r="C4" s="59"/>
      <c r="D4" s="59"/>
      <c r="F4" s="3"/>
    </row>
    <row r="5" spans="1:6" s="1" customFormat="1" ht="12.95" customHeight="1">
      <c r="A5" s="60" t="s">
        <v>1</v>
      </c>
      <c r="B5" s="60"/>
      <c r="C5" s="60"/>
      <c r="D5" s="60"/>
      <c r="F5" s="3"/>
    </row>
    <row r="6" spans="1:6" s="1" customFormat="1" ht="12.95" customHeight="1">
      <c r="F6" s="3"/>
    </row>
    <row r="7" spans="1:6" s="1" customFormat="1" ht="24" customHeight="1">
      <c r="A7" s="48" t="s">
        <v>2</v>
      </c>
      <c r="B7" s="61" t="s">
        <v>3</v>
      </c>
      <c r="C7" s="61"/>
      <c r="D7" s="6" t="s">
        <v>4</v>
      </c>
      <c r="F7" s="7"/>
    </row>
    <row r="8" spans="1:6" s="11" customFormat="1" ht="12.75">
      <c r="A8" s="8"/>
      <c r="B8" s="55" t="s">
        <v>20</v>
      </c>
      <c r="C8" s="55"/>
      <c r="D8" s="55"/>
      <c r="E8" s="1"/>
      <c r="F8" s="10"/>
    </row>
    <row r="9" spans="1:6" s="11" customFormat="1" ht="12.75">
      <c r="A9" s="8">
        <v>1</v>
      </c>
      <c r="B9" s="65" t="s">
        <v>138</v>
      </c>
      <c r="C9" s="65"/>
      <c r="D9" s="47"/>
      <c r="E9" s="1"/>
      <c r="F9" s="10"/>
    </row>
    <row r="10" spans="1:6" s="11" customFormat="1" ht="41.25" customHeight="1">
      <c r="A10" s="35" t="s">
        <v>5</v>
      </c>
      <c r="B10" s="64" t="s">
        <v>184</v>
      </c>
      <c r="C10" s="64"/>
      <c r="D10" s="15">
        <v>6392.86</v>
      </c>
      <c r="E10" s="1"/>
      <c r="F10" s="10"/>
    </row>
    <row r="11" spans="1:6" s="11" customFormat="1" ht="42.75" customHeight="1">
      <c r="A11" s="35" t="s">
        <v>6</v>
      </c>
      <c r="B11" s="72" t="s">
        <v>185</v>
      </c>
      <c r="C11" s="72"/>
      <c r="D11" s="15">
        <v>1968.19</v>
      </c>
      <c r="E11" s="1"/>
    </row>
    <row r="12" spans="1:6" s="11" customFormat="1" ht="12.75">
      <c r="A12" s="8"/>
      <c r="B12" s="55" t="s">
        <v>21</v>
      </c>
      <c r="C12" s="55"/>
      <c r="D12" s="55"/>
      <c r="E12" s="1"/>
      <c r="F12" s="10"/>
    </row>
    <row r="13" spans="1:6" s="11" customFormat="1" ht="12.75">
      <c r="A13" s="8">
        <v>1</v>
      </c>
      <c r="B13" s="69" t="s">
        <v>145</v>
      </c>
      <c r="C13" s="69"/>
      <c r="D13" s="47"/>
      <c r="E13" s="1"/>
      <c r="F13" s="10"/>
    </row>
    <row r="14" spans="1:6" s="11" customFormat="1" ht="39.75" customHeight="1">
      <c r="A14" s="12" t="s">
        <v>5</v>
      </c>
      <c r="B14" s="64" t="s">
        <v>184</v>
      </c>
      <c r="C14" s="64"/>
      <c r="D14" s="15">
        <v>6143.08</v>
      </c>
      <c r="E14" s="1"/>
      <c r="F14" s="10"/>
    </row>
    <row r="15" spans="1:6" s="11" customFormat="1" ht="40.5" customHeight="1">
      <c r="A15" s="12" t="s">
        <v>6</v>
      </c>
      <c r="B15" s="72" t="s">
        <v>185</v>
      </c>
      <c r="C15" s="72"/>
      <c r="D15" s="15">
        <v>2225.69</v>
      </c>
      <c r="E15" s="1"/>
      <c r="F15" s="10"/>
    </row>
    <row r="16" spans="1:6" s="11" customFormat="1" ht="12.75">
      <c r="A16" s="8"/>
      <c r="B16" s="55" t="s">
        <v>23</v>
      </c>
      <c r="C16" s="55"/>
      <c r="D16" s="55"/>
      <c r="E16" s="1"/>
      <c r="F16" s="10"/>
    </row>
    <row r="17" spans="1:6" s="11" customFormat="1" ht="12.75">
      <c r="A17" s="8">
        <v>1</v>
      </c>
      <c r="B17" s="70" t="s">
        <v>151</v>
      </c>
      <c r="C17" s="70"/>
      <c r="D17" s="47"/>
      <c r="E17" s="1"/>
      <c r="F17" s="10"/>
    </row>
    <row r="18" spans="1:6" s="11" customFormat="1" ht="39.75" customHeight="1">
      <c r="A18" s="35" t="s">
        <v>5</v>
      </c>
      <c r="B18" s="64" t="s">
        <v>184</v>
      </c>
      <c r="C18" s="64"/>
      <c r="D18" s="15">
        <v>6954.37</v>
      </c>
      <c r="E18" s="1"/>
      <c r="F18" s="10"/>
    </row>
    <row r="19" spans="1:6" s="11" customFormat="1" ht="42" customHeight="1">
      <c r="A19" s="35" t="s">
        <v>6</v>
      </c>
      <c r="B19" s="72" t="s">
        <v>185</v>
      </c>
      <c r="C19" s="72"/>
      <c r="D19" s="15">
        <v>4187.43</v>
      </c>
      <c r="E19" s="1"/>
      <c r="F19" s="10"/>
    </row>
    <row r="20" spans="1:6" s="11" customFormat="1" ht="12.75">
      <c r="A20" s="8"/>
      <c r="B20" s="55" t="s">
        <v>22</v>
      </c>
      <c r="C20" s="55"/>
      <c r="D20" s="55"/>
      <c r="E20" s="1"/>
      <c r="F20" s="10"/>
    </row>
    <row r="21" spans="1:6" s="40" customFormat="1" ht="13.5">
      <c r="A21" s="8">
        <v>1</v>
      </c>
      <c r="B21" s="70" t="s">
        <v>186</v>
      </c>
      <c r="C21" s="70"/>
      <c r="D21" s="46"/>
      <c r="E21" s="38"/>
      <c r="F21" s="39"/>
    </row>
    <row r="22" spans="1:6" s="40" customFormat="1" ht="41.25" customHeight="1">
      <c r="A22" s="12" t="s">
        <v>5</v>
      </c>
      <c r="B22" s="74" t="s">
        <v>187</v>
      </c>
      <c r="C22" s="75"/>
      <c r="D22" s="15">
        <v>5622.09</v>
      </c>
      <c r="E22" s="38"/>
      <c r="F22" s="39"/>
    </row>
    <row r="23" spans="1:6" s="40" customFormat="1" ht="43.5" customHeight="1">
      <c r="A23" s="12" t="s">
        <v>6</v>
      </c>
      <c r="B23" s="74" t="s">
        <v>188</v>
      </c>
      <c r="C23" s="75"/>
      <c r="D23" s="15">
        <v>3139.26</v>
      </c>
      <c r="E23" s="38"/>
      <c r="F23" s="39"/>
    </row>
    <row r="24" spans="1:6" ht="41.25" customHeight="1">
      <c r="A24" s="12" t="s">
        <v>7</v>
      </c>
      <c r="B24" s="72" t="s">
        <v>185</v>
      </c>
      <c r="C24" s="72"/>
      <c r="D24" s="15">
        <v>5601.31</v>
      </c>
      <c r="E24" s="13"/>
      <c r="F24" s="7"/>
    </row>
    <row r="25" spans="1:6" ht="14.25" customHeight="1">
      <c r="A25" s="27"/>
      <c r="B25" s="28"/>
      <c r="C25" s="28"/>
      <c r="D25" s="29"/>
      <c r="E25" s="13"/>
      <c r="F25" s="7"/>
    </row>
    <row r="26" spans="1:6" s="21" customFormat="1" ht="12.75">
      <c r="A26" s="19"/>
      <c r="B26" s="20"/>
      <c r="C26" s="20"/>
      <c r="D26" s="20"/>
      <c r="F26" s="19"/>
    </row>
    <row r="27" spans="1:6" s="1" customFormat="1" ht="12.95" customHeight="1">
      <c r="A27" s="51" t="s">
        <v>9</v>
      </c>
      <c r="B27" s="51"/>
      <c r="C27" s="51"/>
      <c r="D27" s="41" t="s">
        <v>10</v>
      </c>
      <c r="E27" s="22"/>
    </row>
    <row r="28" spans="1:6" s="1" customFormat="1" ht="12.95" customHeight="1">
      <c r="A28" s="49"/>
      <c r="B28" s="49"/>
      <c r="C28" s="49"/>
      <c r="D28" s="41"/>
      <c r="E28" s="22"/>
    </row>
    <row r="29" spans="1:6" s="1" customFormat="1" ht="12.95" customHeight="1">
      <c r="A29" s="49"/>
      <c r="B29" s="49"/>
      <c r="C29" s="49"/>
      <c r="D29" s="41"/>
      <c r="E29" s="22"/>
    </row>
    <row r="30" spans="1:6" ht="12.75" customHeight="1">
      <c r="A30" s="51" t="s">
        <v>183</v>
      </c>
      <c r="B30" s="51"/>
      <c r="C30" s="51"/>
      <c r="D30" s="42" t="s">
        <v>182</v>
      </c>
    </row>
    <row r="31" spans="1:6" ht="11.45" customHeight="1">
      <c r="B31" s="14"/>
      <c r="C31" s="14"/>
      <c r="D31" s="24"/>
    </row>
    <row r="73" spans="1:7" s="1" customFormat="1" ht="11.45" customHeight="1">
      <c r="F73" s="17"/>
      <c r="G73" s="14"/>
    </row>
    <row r="74" spans="1:7" s="1" customFormat="1" ht="11.45" customHeight="1">
      <c r="A74" s="25"/>
      <c r="F74" s="17"/>
      <c r="G74" s="14"/>
    </row>
    <row r="75" spans="1:7" s="1" customFormat="1" ht="11.45" customHeight="1">
      <c r="A75" s="25"/>
      <c r="F75" s="17"/>
      <c r="G75" s="14"/>
    </row>
    <row r="76" spans="1:7" ht="11.45" customHeight="1">
      <c r="A76" s="25"/>
    </row>
  </sheetData>
  <mergeCells count="23">
    <mergeCell ref="A27:C27"/>
    <mergeCell ref="A30:C30"/>
    <mergeCell ref="B23:C23"/>
    <mergeCell ref="B20:D20"/>
    <mergeCell ref="B21:C21"/>
    <mergeCell ref="B22:C22"/>
    <mergeCell ref="B24:C24"/>
    <mergeCell ref="B16:D16"/>
    <mergeCell ref="B17:C17"/>
    <mergeCell ref="B18:C18"/>
    <mergeCell ref="B19:C19"/>
    <mergeCell ref="B12:D12"/>
    <mergeCell ref="B13:C13"/>
    <mergeCell ref="B14:C14"/>
    <mergeCell ref="B15:C15"/>
    <mergeCell ref="B10:C10"/>
    <mergeCell ref="B11:C11"/>
    <mergeCell ref="C1:D1"/>
    <mergeCell ref="A4:D4"/>
    <mergeCell ref="A5:D5"/>
    <mergeCell ref="B7:C7"/>
    <mergeCell ref="B8:D8"/>
    <mergeCell ref="B9:C9"/>
  </mergeCells>
  <printOptions horizontalCentered="1"/>
  <pageMargins left="0.78740157480314965" right="0.39370078740157483" top="0.59055118110236227" bottom="0.59055118110236227" header="0.39370078740157483" footer="0.39370078740157483"/>
  <pageSetup scale="96" pageOrder="overThenDown" orientation="portrait" r:id="rId1"/>
  <rowBreaks count="1" manualBreakCount="1">
    <brk id="3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Приложение 5</vt:lpstr>
      <vt:lpstr>Приложение 6</vt:lpstr>
      <vt:lpstr>'Приложение 5'!Заголовки_для_печати</vt:lpstr>
      <vt:lpstr>'Приложение 6'!Заголовки_для_печати</vt:lpstr>
      <vt:lpstr>'Приложение 5'!Область_печати</vt:lpstr>
      <vt:lpstr>'Приложение 6'!Область_печати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2019-07-22T10:47:04Z</cp:lastPrinted>
  <dcterms:created xsi:type="dcterms:W3CDTF">2019-04-30T06:29:03Z</dcterms:created>
  <dcterms:modified xsi:type="dcterms:W3CDTF">2020-02-11T02:53:35Z</dcterms:modified>
</cp:coreProperties>
</file>